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Asset Management\Project Sites (JG)\Sustainability\Building Managers Meetings\LL97 Resources\"/>
    </mc:Choice>
  </mc:AlternateContent>
  <bookViews>
    <workbookView xWindow="0" yWindow="0" windowWidth="28800" windowHeight="11835" tabRatio="560"/>
  </bookViews>
  <sheets>
    <sheet name="Contents" sheetId="99" r:id="rId1"/>
    <sheet name="1.1" sheetId="21" r:id="rId2"/>
    <sheet name="1.2" sheetId="91" r:id="rId3"/>
    <sheet name="1.3" sheetId="93" r:id="rId4"/>
    <sheet name="1.4" sheetId="94" r:id="rId5"/>
    <sheet name="BPC Building Data" sheetId="19" state="hidden" r:id="rId6"/>
  </sheets>
  <definedNames>
    <definedName name="_xlnm._FilterDatabase" localSheetId="1" hidden="1">'1.1'!$C$8:$G$8</definedName>
    <definedName name="_xlnm._FilterDatabase" localSheetId="2" hidden="1">'1.2'!$C$8:$H$8</definedName>
    <definedName name="_xlnm._FilterDatabase" localSheetId="3">'1.3'!$C$8:$F$9</definedName>
    <definedName name="_xlnm._FilterDatabase" localSheetId="4" hidden="1">'1.4'!$C$7:$H$7</definedName>
    <definedName name="_xlnm._FilterDatabase" localSheetId="5" hidden="1">'BPC Building Data'!$C$7:$V$49</definedName>
    <definedName name="EER_COP">#REF!</definedName>
    <definedName name="ft_m">#REF!</definedName>
    <definedName name="kBtu_kWh">#REF!</definedName>
    <definedName name="kBtu_Ton">#REF!</definedName>
    <definedName name="kW_Ton">#REF!</definedName>
    <definedName name="kWh_kBtu">#REF!</definedName>
    <definedName name="Ton_kBtu">#REF!</definedName>
    <definedName name="Ton_kW">#REF!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6" i="19" l="1"/>
  <c r="T9" i="19" l="1"/>
  <c r="T10" i="19"/>
  <c r="T11" i="19"/>
  <c r="T12" i="19"/>
  <c r="T13"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8" i="19"/>
</calcChain>
</file>

<file path=xl/comments1.xml><?xml version="1.0" encoding="utf-8"?>
<comments xmlns="http://schemas.openxmlformats.org/spreadsheetml/2006/main">
  <authors>
    <author>Anne Shellum</author>
  </authors>
  <commentList>
    <comment ref="T7" authorId="0" shapeId="0">
      <text>
        <r>
          <rPr>
            <b/>
            <sz val="9"/>
            <color indexed="81"/>
            <rFont val="Tahoma"/>
            <family val="2"/>
          </rPr>
          <t>Anne Shellum:</t>
        </r>
        <r>
          <rPr>
            <sz val="9"/>
            <color indexed="81"/>
            <rFont val="Tahoma"/>
            <family val="2"/>
          </rPr>
          <t xml:space="preserve">
BH estimate. Awaiting RFI response</t>
        </r>
      </text>
    </comment>
    <comment ref="V7" authorId="0" shapeId="0">
      <text>
        <r>
          <rPr>
            <b/>
            <sz val="9"/>
            <color indexed="81"/>
            <rFont val="Tahoma"/>
            <family val="2"/>
          </rPr>
          <t>Anne Shellum:</t>
        </r>
        <r>
          <rPr>
            <sz val="9"/>
            <color indexed="81"/>
            <rFont val="Tahoma"/>
            <family val="2"/>
          </rPr>
          <t xml:space="preserve">
replace w/ NYC.gov data</t>
        </r>
      </text>
    </comment>
    <comment ref="W39" authorId="0" shapeId="0">
      <text>
        <r>
          <rPr>
            <b/>
            <sz val="9"/>
            <color indexed="81"/>
            <rFont val="Tahoma"/>
            <family val="2"/>
          </rPr>
          <t>Anne Shellum:</t>
        </r>
        <r>
          <rPr>
            <sz val="9"/>
            <color indexed="81"/>
            <rFont val="Tahoma"/>
            <family val="2"/>
          </rPr>
          <t xml:space="preserve">
https://www.urbangreencouncil.org/content/projects/featured-one-world-financial-center
https://www.usgbc.org/projects/one-world-financial-center</t>
        </r>
      </text>
    </comment>
    <comment ref="W48" authorId="0" shapeId="0">
      <text>
        <r>
          <rPr>
            <b/>
            <sz val="9"/>
            <color indexed="81"/>
            <rFont val="Tahoma"/>
            <family val="2"/>
          </rPr>
          <t>Anne Shellum:</t>
        </r>
        <r>
          <rPr>
            <sz val="9"/>
            <color indexed="81"/>
            <rFont val="Tahoma"/>
            <family val="2"/>
          </rPr>
          <t xml:space="preserve">
https://www.greenlodgingnews.com/hiltons-conrad-new-york-awarded-leed-gold-for-new/</t>
        </r>
      </text>
    </comment>
    <comment ref="V53" authorId="0" shapeId="0">
      <text>
        <r>
          <rPr>
            <b/>
            <sz val="9"/>
            <color indexed="81"/>
            <rFont val="Tahoma"/>
            <family val="2"/>
          </rPr>
          <t>Anne Shellum:</t>
        </r>
        <r>
          <rPr>
            <sz val="9"/>
            <color indexed="81"/>
            <rFont val="Tahoma"/>
            <family val="2"/>
          </rPr>
          <t xml:space="preserve">
replace w/ NYC.gov data</t>
        </r>
      </text>
    </comment>
    <comment ref="C69" authorId="0" shapeId="0">
      <text>
        <r>
          <rPr>
            <b/>
            <sz val="9"/>
            <color indexed="81"/>
            <rFont val="Tahoma"/>
            <family val="2"/>
          </rPr>
          <t>Anne Shellum:</t>
        </r>
        <r>
          <rPr>
            <sz val="9"/>
            <color indexed="81"/>
            <rFont val="Tahoma"/>
            <family val="2"/>
          </rPr>
          <t xml:space="preserve">
MOVE TO REFERENCE TAB</t>
        </r>
      </text>
    </comment>
  </commentList>
</comments>
</file>

<file path=xl/sharedStrings.xml><?xml version="1.0" encoding="utf-8"?>
<sst xmlns="http://schemas.openxmlformats.org/spreadsheetml/2006/main" count="850" uniqueCount="512">
  <si>
    <t xml:space="preserve">Building Information Summary </t>
  </si>
  <si>
    <t>List No.</t>
  </si>
  <si>
    <t>BIN #</t>
  </si>
  <si>
    <t>BBL #</t>
  </si>
  <si>
    <t>Block and 
Lot Nos.</t>
  </si>
  <si>
    <t>Site #</t>
  </si>
  <si>
    <t xml:space="preserve">Site Name/ Building Name </t>
  </si>
  <si>
    <t>Address</t>
  </si>
  <si>
    <t>Address 2</t>
  </si>
  <si>
    <t>Developer</t>
  </si>
  <si>
    <t>Management Company</t>
  </si>
  <si>
    <t>Current Owner Entity of Record (via Acris)</t>
  </si>
  <si>
    <t>Completion Date</t>
  </si>
  <si>
    <t>Original C of O Issuance</t>
  </si>
  <si>
    <t>Rent
Commencement
Date</t>
  </si>
  <si>
    <t>Type</t>
  </si>
  <si>
    <t>Property Use Type</t>
  </si>
  <si>
    <t>Green Certification</t>
  </si>
  <si>
    <t>Constructed under BPC Green Guidelines?</t>
  </si>
  <si>
    <t>Square 
Footage</t>
  </si>
  <si>
    <t>Number of 
Stories</t>
  </si>
  <si>
    <t xml:space="preserve">Notes </t>
  </si>
  <si>
    <t>POD*</t>
  </si>
  <si>
    <t>Gateway Plaza</t>
  </si>
  <si>
    <t>375 South End Avenue</t>
  </si>
  <si>
    <t>389 South End Avenue</t>
  </si>
  <si>
    <t>The Lefrak Organization</t>
  </si>
  <si>
    <t>Marina Towers Associates LP</t>
  </si>
  <si>
    <t>8/3/1984(*'</t>
  </si>
  <si>
    <t>Residential</t>
  </si>
  <si>
    <t>Multifamily Housing, Other, Services</t>
  </si>
  <si>
    <t>No</t>
  </si>
  <si>
    <t>34-7-6</t>
  </si>
  <si>
    <t>G</t>
  </si>
  <si>
    <t>Hudson View West</t>
  </si>
  <si>
    <t>300 Albany Street</t>
  </si>
  <si>
    <t>Zeckendorf Company, Inc.</t>
  </si>
  <si>
    <t>RY Management</t>
  </si>
  <si>
    <t>Hudson View West Condiminium</t>
  </si>
  <si>
    <t>Multifamily Housing, Retail Store</t>
  </si>
  <si>
    <t>H/I</t>
  </si>
  <si>
    <t>River Rose/1 Rector Park</t>
  </si>
  <si>
    <t>333 Rector Place</t>
  </si>
  <si>
    <t xml:space="preserve"> 213-15 South End Avenue</t>
  </si>
  <si>
    <t>Rockrose Development Corporation</t>
  </si>
  <si>
    <t xml:space="preserve">Rector Albany LLC </t>
  </si>
  <si>
    <t xml:space="preserve">333 Rector Park - River Rose LLC </t>
  </si>
  <si>
    <t>12/30/1985 (Rector Pl)/ 5/11/2004 (South End)</t>
  </si>
  <si>
    <t>Multifamily Housing, Parking, Retail Store</t>
  </si>
  <si>
    <t>D</t>
  </si>
  <si>
    <t>225 Rector/Rector Square</t>
  </si>
  <si>
    <t>225 Rector Place</t>
  </si>
  <si>
    <t>The Related Companies, LP</t>
  </si>
  <si>
    <t>First Service Residential</t>
  </si>
  <si>
    <t>Two Twenty Five Rector Place Condiminium</t>
  </si>
  <si>
    <t>Multifamily Housing</t>
  </si>
  <si>
    <t>J</t>
  </si>
  <si>
    <t>Liberty House</t>
  </si>
  <si>
    <t>377 Rector Place</t>
  </si>
  <si>
    <t>Milstein Properties</t>
  </si>
  <si>
    <t xml:space="preserve">PMF Properties </t>
  </si>
  <si>
    <t xml:space="preserve">Mariners Cove Site B Associates </t>
  </si>
  <si>
    <t>E/F</t>
  </si>
  <si>
    <t>Hudson Tower</t>
  </si>
  <si>
    <t>350 Albany Street</t>
  </si>
  <si>
    <t>Hudson Towers Owners LLC</t>
  </si>
  <si>
    <t>Medical Office,Multifamily Housing, Parking</t>
  </si>
  <si>
    <t>K</t>
  </si>
  <si>
    <t>Liberty Terrace</t>
  </si>
  <si>
    <t>380 Rector Place</t>
  </si>
  <si>
    <t>Douglas Elliman Property Management^+</t>
  </si>
  <si>
    <t>C</t>
  </si>
  <si>
    <t>Hudson View East</t>
  </si>
  <si>
    <t>250 South End Avenue</t>
  </si>
  <si>
    <t>Hudson View East Condominium</t>
  </si>
  <si>
    <t>Medical Office, Multifamily Housing</t>
  </si>
  <si>
    <t>A</t>
  </si>
  <si>
    <t>The Soundings</t>
  </si>
  <si>
    <t>280 Rector Place</t>
  </si>
  <si>
    <t>The Related Companies, LP, Planning Innovations</t>
  </si>
  <si>
    <t>Milford Management</t>
  </si>
  <si>
    <t>Sands Properties NYLTD</t>
  </si>
  <si>
    <t>Multifamily Housing, Office</t>
  </si>
  <si>
    <t>L</t>
  </si>
  <si>
    <t xml:space="preserve">Battery Pointe </t>
  </si>
  <si>
    <t>300 Rector Place</t>
  </si>
  <si>
    <t xml:space="preserve">300 Rector Place LLC </t>
  </si>
  <si>
    <t>B</t>
  </si>
  <si>
    <t>Liberty Court</t>
  </si>
  <si>
    <t>200 Rector Place</t>
  </si>
  <si>
    <t>Multifamily Housing, Office, Parking, Retail Store</t>
  </si>
  <si>
    <t xml:space="preserve">The Regatta </t>
  </si>
  <si>
    <t>21 South End Avenue</t>
  </si>
  <si>
    <t>Property Resources Corporation</t>
  </si>
  <si>
    <t xml:space="preserve">Regatta Property LLC </t>
  </si>
  <si>
    <t xml:space="preserve">Cove Club </t>
  </si>
  <si>
    <t>2 South End Avenue</t>
  </si>
  <si>
    <t>Goodstein Properties and Kreisler Borg Florman</t>
  </si>
  <si>
    <t>Cooper Square Realty</t>
  </si>
  <si>
    <t>2 South Avenue Partners LLC</t>
  </si>
  <si>
    <t>Liberty View</t>
  </si>
  <si>
    <t>99 Battery Place</t>
  </si>
  <si>
    <t xml:space="preserve">Battery Place Associates LLC </t>
  </si>
  <si>
    <t>Multifamily Housing, Office, Retail Store</t>
  </si>
  <si>
    <t>Tribeca Bridge Tower/ PS IS 89</t>
  </si>
  <si>
    <t>450 North End Avenue</t>
  </si>
  <si>
    <t>221 Warren Street</t>
  </si>
  <si>
    <t>Glenwood Management</t>
  </si>
  <si>
    <t>East 72nd Realty LLC/ Tribeca North End LLC</t>
  </si>
  <si>
    <t>Multifamily Housing, Supermarket</t>
  </si>
  <si>
    <t>244617+105177*</t>
  </si>
  <si>
    <t xml:space="preserve">South Cove Plaza </t>
  </si>
  <si>
    <t>50 Battery Place</t>
  </si>
  <si>
    <t>The DeMatteis Organization</t>
  </si>
  <si>
    <t>DeMatteis Battery Park Associates LLC</t>
  </si>
  <si>
    <t>Multifamily Housing, Parking</t>
  </si>
  <si>
    <t>21A</t>
  </si>
  <si>
    <t>Tribeca Pointe</t>
  </si>
  <si>
    <t>399 Chambers Street</t>
  </si>
  <si>
    <t>41 River Terrace</t>
  </si>
  <si>
    <t xml:space="preserve">Tribeca Pointe LLC </t>
  </si>
  <si>
    <t>River Watch</t>
  </si>
  <si>
    <t>70 Battery Place</t>
  </si>
  <si>
    <t>The Brodsky Organization, Opus East</t>
  </si>
  <si>
    <t>Clipper Equity LLC</t>
  </si>
  <si>
    <t xml:space="preserve">70 Battery Park LLC </t>
  </si>
  <si>
    <t>20A/C</t>
  </si>
  <si>
    <t>Tribeca Park</t>
  </si>
  <si>
    <t>400 Chambers Street</t>
  </si>
  <si>
    <t>34 River Terrace</t>
  </si>
  <si>
    <t>Related Management</t>
  </si>
  <si>
    <t>BPC Associates LP</t>
  </si>
  <si>
    <t>Multifamily Housing, Other, Parking</t>
  </si>
  <si>
    <t>29/27</t>
  </si>
  <si>
    <t>20B</t>
  </si>
  <si>
    <t>The Hallmark</t>
  </si>
  <si>
    <t>455 North End Avenue</t>
  </si>
  <si>
    <t>Brookdale Living Communities, Inc.</t>
  </si>
  <si>
    <t xml:space="preserve">Tribeca North End LLC </t>
  </si>
  <si>
    <t>Multifamily Housing, Senior Care Community, Swimming Pool</t>
  </si>
  <si>
    <t>Ritz Carlton Residences/ The Wagner</t>
  </si>
  <si>
    <t xml:space="preserve">2 West Street </t>
  </si>
  <si>
    <t>Millennium Partners MDA Associates, Inc.</t>
  </si>
  <si>
    <t>Highgate Hotels</t>
  </si>
  <si>
    <t xml:space="preserve">Millenium BPC Development LLC </t>
  </si>
  <si>
    <t>Residential/Hospitality</t>
  </si>
  <si>
    <t>Multifamily Housing/Hotel</t>
  </si>
  <si>
    <t>GOLD</t>
  </si>
  <si>
    <t>19A</t>
  </si>
  <si>
    <t>22 River Terrace/ River &amp; Warren</t>
  </si>
  <si>
    <t>22 River Terrace</t>
  </si>
  <si>
    <t>212 Warren Street</t>
  </si>
  <si>
    <t>Centurion with Five Mile Capital, LLC</t>
  </si>
  <si>
    <t>Centurion Real Estate Partners</t>
  </si>
  <si>
    <t xml:space="preserve">Crep River Terrace Holdings LLC </t>
  </si>
  <si>
    <t>18A</t>
  </si>
  <si>
    <t>The Solaire</t>
  </si>
  <si>
    <t>20 River Terrace</t>
  </si>
  <si>
    <t>Albanese Development Corporation</t>
  </si>
  <si>
    <t>Rose Associates</t>
  </si>
  <si>
    <t xml:space="preserve">River Terrace Associates LLC </t>
  </si>
  <si>
    <t>Multifamily Housing, Office, Recreation</t>
  </si>
  <si>
    <t>GOLD (America's First LEED)</t>
  </si>
  <si>
    <t>19B</t>
  </si>
  <si>
    <t>Tribeca Green</t>
  </si>
  <si>
    <t>325 North End Avenue</t>
  </si>
  <si>
    <t xml:space="preserve">BPC Green LLC </t>
  </si>
  <si>
    <t>2004/05</t>
  </si>
  <si>
    <t>2A</t>
  </si>
  <si>
    <t>Millennium Towers</t>
  </si>
  <si>
    <t>30 West Street</t>
  </si>
  <si>
    <t xml:space="preserve">Millennium Partners </t>
  </si>
  <si>
    <t>Millenium BPC II Development LLC</t>
  </si>
  <si>
    <t>18B</t>
  </si>
  <si>
    <t>The Verdesian</t>
  </si>
  <si>
    <t>211 North End Avenue</t>
  </si>
  <si>
    <t xml:space="preserve">North End Associates LLC </t>
  </si>
  <si>
    <t>Multifamily Housing, Office, Recreation, Parking</t>
  </si>
  <si>
    <t>PLATINUM</t>
  </si>
  <si>
    <t>The Visionaire</t>
  </si>
  <si>
    <t>70 Little West Street</t>
  </si>
  <si>
    <t xml:space="preserve">Battery Green LLC </t>
  </si>
  <si>
    <t>Multifamily Housing, Entertainment</t>
  </si>
  <si>
    <t>16/17</t>
  </si>
  <si>
    <t>Riverhouse</t>
  </si>
  <si>
    <t>2 River Terrace</t>
  </si>
  <si>
    <t>The Sheldrake Organization</t>
  </si>
  <si>
    <t>Douglas Elliman Property Management</t>
  </si>
  <si>
    <t xml:space="preserve">Site 16/17 Development LLC </t>
  </si>
  <si>
    <t>Liberty Green</t>
  </si>
  <si>
    <t>300 North End Avenue</t>
  </si>
  <si>
    <t xml:space="preserve">North End Avenue Capital LLC </t>
  </si>
  <si>
    <t xml:space="preserve">Liberty Luxe </t>
  </si>
  <si>
    <t>200 North End Avenue</t>
  </si>
  <si>
    <t xml:space="preserve">200/300 North End Avenue Capital LLC </t>
  </si>
  <si>
    <t>-</t>
  </si>
  <si>
    <t>Pier A</t>
  </si>
  <si>
    <t>22 Battery Place</t>
  </si>
  <si>
    <t>NYC Economic Development Corporation</t>
  </si>
  <si>
    <t xml:space="preserve">Battery Park City Authority </t>
  </si>
  <si>
    <t>NYC Waterfront Development Fund II</t>
  </si>
  <si>
    <t>1886/2015</t>
  </si>
  <si>
    <t xml:space="preserve">Commercial </t>
  </si>
  <si>
    <t>Tower A</t>
  </si>
  <si>
    <t>1 WFC</t>
  </si>
  <si>
    <t>200 Liberty Street</t>
  </si>
  <si>
    <t>Brookfield Properties</t>
  </si>
  <si>
    <t>Brookfield Properties*</t>
  </si>
  <si>
    <t xml:space="preserve">Brookfield Properties WFC </t>
  </si>
  <si>
    <t>Data Center, Office, Parking</t>
  </si>
  <si>
    <t>LEED Gold; LEED O&amp;M</t>
  </si>
  <si>
    <t>Tower C</t>
  </si>
  <si>
    <t>3 WFC</t>
  </si>
  <si>
    <t>200 Vesey Street</t>
  </si>
  <si>
    <t>American Express CO</t>
  </si>
  <si>
    <t>American Express CO*</t>
  </si>
  <si>
    <t xml:space="preserve">BFP Tower C Co, LLC </t>
  </si>
  <si>
    <t>Financial Office, Medical Office, Office, Other-recreation, restaurant</t>
  </si>
  <si>
    <t>Tower D</t>
  </si>
  <si>
    <t>4 WFC</t>
  </si>
  <si>
    <t>250 Vesey Street</t>
  </si>
  <si>
    <t>WFP Tower D CO LP</t>
  </si>
  <si>
    <t>WFP Tower D Co, LP</t>
  </si>
  <si>
    <t>Tower B</t>
  </si>
  <si>
    <t>2WFC</t>
  </si>
  <si>
    <t>225 Liberty Street</t>
  </si>
  <si>
    <t>WFP Tower B CO LP</t>
  </si>
  <si>
    <t>WFP Tower B Co, LP</t>
  </si>
  <si>
    <t>Data Center, Office, Other-Restaurant, Bar Retail Store</t>
  </si>
  <si>
    <t>21B</t>
  </si>
  <si>
    <t>Stuyvesant High School</t>
  </si>
  <si>
    <t xml:space="preserve">345 Chambers Street </t>
  </si>
  <si>
    <t>NYC School Construction Authority</t>
  </si>
  <si>
    <t>NYC Department of Education</t>
  </si>
  <si>
    <t xml:space="preserve">NYC School Construction Authority </t>
  </si>
  <si>
    <t>Institutional</t>
  </si>
  <si>
    <t>School</t>
  </si>
  <si>
    <t>Museum of Jewish Heritage</t>
  </si>
  <si>
    <t>36 Battery Place</t>
  </si>
  <si>
    <t>Battery Park City Authority</t>
  </si>
  <si>
    <t>N/A</t>
  </si>
  <si>
    <t>Civic</t>
  </si>
  <si>
    <t>Museum</t>
  </si>
  <si>
    <t>New York Mercantile Exchange</t>
  </si>
  <si>
    <t>1 North End Avenue</t>
  </si>
  <si>
    <t>300 Vesey Street</t>
  </si>
  <si>
    <t>Brookfield Propeties</t>
  </si>
  <si>
    <t xml:space="preserve">BOP One North End LLC </t>
  </si>
  <si>
    <t>Data Center, Office</t>
  </si>
  <si>
    <t>2B</t>
  </si>
  <si>
    <t>PS/IS 276</t>
  </si>
  <si>
    <t>55 Battery Place</t>
  </si>
  <si>
    <t>NYC School Construction Authority*</t>
  </si>
  <si>
    <t>Playground</t>
  </si>
  <si>
    <t>26*</t>
  </si>
  <si>
    <t>Goldman Sachs</t>
  </si>
  <si>
    <t>200 West Street</t>
  </si>
  <si>
    <t>Goldman Sachs*</t>
  </si>
  <si>
    <t xml:space="preserve">Goldman Sachs Service Entities Holdings LLC </t>
  </si>
  <si>
    <t>Data Center, Financial Office, Other</t>
  </si>
  <si>
    <t>Embassy Suites Hotel &amp; Regal Cinemas (Conrad)</t>
  </si>
  <si>
    <t>102 North End Avenue</t>
  </si>
  <si>
    <t>Hospitality</t>
  </si>
  <si>
    <t>Hotel, Entertainment</t>
  </si>
  <si>
    <t>LEED Gold</t>
  </si>
  <si>
    <t>23/24</t>
  </si>
  <si>
    <t>Community Center</t>
  </si>
  <si>
    <t>212 North End Avenue</t>
  </si>
  <si>
    <t xml:space="preserve">Asphalt Green </t>
  </si>
  <si>
    <t>1.1.2 BPC Landscape and Parks</t>
  </si>
  <si>
    <t>Murray Street Triangle</t>
  </si>
  <si>
    <t>Rockfeller Park</t>
  </si>
  <si>
    <t>75 Battery Place</t>
  </si>
  <si>
    <t>Recreational</t>
  </si>
  <si>
    <t>Recreation</t>
  </si>
  <si>
    <t>Winter Garden</t>
  </si>
  <si>
    <t>Between 2WFC &amp; 3WFC</t>
  </si>
  <si>
    <t>Commercial</t>
  </si>
  <si>
    <t xml:space="preserve">Restaurants, Shopping </t>
  </si>
  <si>
    <t>Police Memorial/Kowsky Plaza</t>
  </si>
  <si>
    <t>Esplanade Plaza</t>
  </si>
  <si>
    <t>Teardrop Park South</t>
  </si>
  <si>
    <t>Murray Street</t>
  </si>
  <si>
    <t>Rector Park</t>
  </si>
  <si>
    <t>Rector Place</t>
  </si>
  <si>
    <t xml:space="preserve"> Robert F.Wagner Park Pavilion</t>
  </si>
  <si>
    <t>South End of BPC, Battery Pl</t>
  </si>
  <si>
    <t>18/19 A/B</t>
  </si>
  <si>
    <t>Teardrop Park</t>
  </si>
  <si>
    <t>Warren Street</t>
  </si>
  <si>
    <t>West Thames Park</t>
  </si>
  <si>
    <t>West Street</t>
  </si>
  <si>
    <t>BPCA Esplanade</t>
  </si>
  <si>
    <t>1986-1996</t>
  </si>
  <si>
    <t>^+ = Sales and Marketing company as we did not find information for management company</t>
  </si>
  <si>
    <t xml:space="preserve">* = Information not confirmed on website </t>
  </si>
  <si>
    <t>*' = Dates not confirmed on website, tentative dates</t>
  </si>
  <si>
    <t>Information Sources from BCPA:</t>
  </si>
  <si>
    <t>Site No- BPCA Plan Room Drawings, BPCA main map</t>
  </si>
  <si>
    <t>Developer - BPCA Website and verified using Developer's website &amp; ZOLA for some of the buildings</t>
  </si>
  <si>
    <t>Management Company- ZOLA, Management company’s website and Streeteasy</t>
  </si>
  <si>
    <t>Completion Date - BPCA website, developer's website</t>
  </si>
  <si>
    <t>Certificate of Occupancy- DOB's website</t>
  </si>
  <si>
    <t>Rent commencement date - BPCA spreadsheet from Lauren</t>
  </si>
  <si>
    <t>Type -  BPCA's Spreadsheet (Data from NYC Benchmarking Disclosure reported in 2017) from Sarah</t>
  </si>
  <si>
    <t>Property Use Type- BPCA's Spreadsheet (Data from NYC Benchmarking Disclosure reported in 2017) from Sarah</t>
  </si>
  <si>
    <t>Green Certification- BPCA Website and LEED Certification's website</t>
  </si>
  <si>
    <t>Square Footage -Developer/ZOLA/ DOF's website</t>
  </si>
  <si>
    <t>Number of Stories - ZOLA/Streeteasy</t>
  </si>
  <si>
    <t>Block and Lot Numbers- DOB and ZOLA's Website</t>
  </si>
  <si>
    <t xml:space="preserve">1.1 Building and Land Use Data </t>
  </si>
  <si>
    <t>1.1.1 BPC Building Data</t>
  </si>
  <si>
    <t>Program Name</t>
  </si>
  <si>
    <t>Description</t>
  </si>
  <si>
    <t xml:space="preserve">Program Contact </t>
  </si>
  <si>
    <t>Funding Cap</t>
  </si>
  <si>
    <t>Commercial and Industrial Carbon Challenge</t>
  </si>
  <si>
    <t>Includes audits, feasibility studies, design work, technical guidance.</t>
  </si>
  <si>
    <t>Real Time Energy Management</t>
  </si>
  <si>
    <t>Resources</t>
  </si>
  <si>
    <t>CUNY Building Performance Lab</t>
  </si>
  <si>
    <t>Includes capital incentives, rebates, tax credits, and loan programs.</t>
  </si>
  <si>
    <t>Key Proposal Requirements</t>
  </si>
  <si>
    <t>Clean Energy Workforce Development (PON 3715)</t>
  </si>
  <si>
    <t>Program Applicant</t>
  </si>
  <si>
    <t>Building Owner</t>
  </si>
  <si>
    <t>Building/Portfolio Owner, Property Management Company</t>
  </si>
  <si>
    <t>Eligable FlexTech Consultants</t>
  </si>
  <si>
    <t>RTEM systems continuously collect live and historical performance data through a cloud-based or on-site system. That data can be analyzed to uncover optimization opportunities for the site’s energy usage. Sensors, meters, and other equipment, along with data analytics and information services, show how your building or facility is performing at any point, in real time.</t>
  </si>
  <si>
    <t>Multifamily/Commercial</t>
  </si>
  <si>
    <t>Commercial Property Assessed Clean Energy Financing</t>
  </si>
  <si>
    <t>On-site Energy Manger</t>
  </si>
  <si>
    <t>NYSERDA’s On-Site Energy Manager (OSEM) program offers a cost share to hire a full time energy manager to perform  operations and maintenance improvements, energy efficiency upgrades, water saving improvements, and more</t>
  </si>
  <si>
    <t>P-12 Schools: Green and Clean Energy Solutions</t>
  </si>
  <si>
    <t>The P-12 Schools: Green and Clean Energy Solutions Program provides funding for eligible Pre-Kindergarten through Grade 12 (P-12) schools to reduce school energy use and assist in the conversion to carbon free fuels. - Provides cost-sharing for energy studies and direct incentives for projects</t>
  </si>
  <si>
    <t>K-12 Schools</t>
  </si>
  <si>
    <t>Multifamily/Commercial/k-12/small businesses</t>
  </si>
  <si>
    <t>Property Assessed Clean Energy (“PACE”) financing programs offer financing for property owners to fund energy efficiency and renewable energy projects on existing residential and commercial structures through a property owner’s voluntary agreement to have a special assessment or special tax charge placed on their annual property tax bill.</t>
  </si>
  <si>
    <t>Typology</t>
  </si>
  <si>
    <t>large energy consumers will use these funds to execute energy-saving/carbon-reduction projects. 
Awardees will continue to work closely with NYSERDA to update, refine, and implement their carbon reduction strategies over three years.</t>
  </si>
  <si>
    <t>Funding Type</t>
  </si>
  <si>
    <t xml:space="preserve">Hard/Soft Costs </t>
  </si>
  <si>
    <t>Provider</t>
  </si>
  <si>
    <t>NYSERDA</t>
  </si>
  <si>
    <t>Con Edison</t>
  </si>
  <si>
    <t>New York City</t>
  </si>
  <si>
    <t>All</t>
  </si>
  <si>
    <t>Technical Lead</t>
  </si>
  <si>
    <t>NYSERDA Project Manager/Technical Lead</t>
  </si>
  <si>
    <t>Soft Costs</t>
  </si>
  <si>
    <t>NYC Retrofit Accelerator</t>
  </si>
  <si>
    <t>The NYC Retrofit Accelerator offers free, personalized advisory services that streamline the process of making energy efficiency improvements to your building that will reduce operating costs, enhance tenant comfort, and improve our environment.</t>
  </si>
  <si>
    <t>100% free advisory services</t>
  </si>
  <si>
    <t>NYC Mayor's Office</t>
  </si>
  <si>
    <t>Multifamily</t>
  </si>
  <si>
    <t xml:space="preserve">Intervention </t>
  </si>
  <si>
    <t>Hard Costs</t>
  </si>
  <si>
    <t>National Grid- Multifamily Program</t>
  </si>
  <si>
    <t>Custom, Boiler Replacement, Furnace Replacement, Burner Replacement, Steam Traps, Other Cooling, EMS/BMS, Wall Insulation, Pipe Insulation, Roof Insulation, Low-flow faucets, Low Flow Showerheads, Wi-fi Thermostats</t>
  </si>
  <si>
    <t>Financial incentives for approved equipment upgrades</t>
  </si>
  <si>
    <t>Financial incentives for heating equipment upgardes and no-cost installation of water saving measures.</t>
  </si>
  <si>
    <t>National Grid</t>
  </si>
  <si>
    <t>Work with RTEM Qualified Vendors</t>
  </si>
  <si>
    <t>Commercial/Multifamily</t>
  </si>
  <si>
    <t>Includes systems and technical oversight for ongoing energy monitoring and management</t>
  </si>
  <si>
    <t>Training Recipient</t>
  </si>
  <si>
    <t xml:space="preserve">Provider </t>
  </si>
  <si>
    <t>Building Facilities Staff</t>
  </si>
  <si>
    <t>General EE/Clean Energy</t>
  </si>
  <si>
    <t xml:space="preserve">Funding Type </t>
  </si>
  <si>
    <t>Hard/Soft Costs</t>
  </si>
  <si>
    <t>Large energy consumers will use these funds to execute energy-saving/carbon-reduction projects. 
Awardees will continue to work closely with NYSERDA to update, refine, and implement their carbon reduction strategies over three years.</t>
  </si>
  <si>
    <t xml:space="preserve">Heat pump incentives </t>
  </si>
  <si>
    <t>Financial incentives for conversion to heat pumps</t>
  </si>
  <si>
    <t>Sean Mulderrig                                         Project Manager          
Industrial &amp; Agriculture
212-971-5342 x3804 Sean.Mulderrig@nyserda.ny.gov</t>
  </si>
  <si>
    <t>Lori Borowiak
NYSERDA
726 Exchange Street, Suite 821 | Buffalo, NY 14210
P: 716-842-1522 x3004 | F: 716-542-0156 | E:  lori.borowiak@nyserda.ny.gov</t>
  </si>
  <si>
    <t xml:space="preserve">Project Application with a corresponding Scope of Work, schedule and budget.  Customers must pay SBC to be eligible. Intent of the study must be focused on identifying &amp; quantifying energy impacts. </t>
  </si>
  <si>
    <t>The individual customer (homeowner) applies for the loan.  The participating contractor (one who is approved in one of the NYSERDA programs (i.e. AHPwES, EmPOwer, RHNY, NYSun, GSHP or ASHP) can offer the homeowner financing through GJGNY.  If the homeowner wishes to get a loan through the program he/she must fill out an application for the loan (either on-line through our loan originator or submit PDF application).  If qualified and the project qualifies they can get the loan.</t>
  </si>
  <si>
    <t>Heather Clark                                                      Senior Project Manager                             Financing Solutions Heather.Clark@nyserda.ny.gov 518-862-1090, 3253</t>
  </si>
  <si>
    <t>https://www.nyserda.ny.gov/All-Programs/Programs/Residential-Financing-Options</t>
  </si>
  <si>
    <t>A school, school district, or representative authorized to act on behalf of the school.</t>
  </si>
  <si>
    <t xml:space="preserve">For energy studies -  Customers may select their own consultant to perform energy studies. Customers in need of a consultant may choose from NYSERDA’s FlexTech Consultant list on the FlexTech Program website.
For design - Customers may select their own qualified consultant to perform design development. Consultant qualification must be demonstrated through one of the following: 
• Enrollment in NYSERDA’s FlexTech Consultant list with indication of appropriate specialties. 
• For GSHP designs, demonstration may include enrollment in NYSERDA or utility GSHP designer lists. 
• Other qualified NYSERDA and utility consultant lists may be eligible. </t>
  </si>
  <si>
    <t>No funding cap but equity availity is based on underwriting criteria for each PACE provider, the property assessment, and the project being undertaken</t>
  </si>
  <si>
    <t xml:space="preserve">All prooposal requirements are related to the PACE provider and what they will charge. This can be variable. All proposals require energy audit and/or feasibility study for onsite renewable energy. </t>
  </si>
  <si>
    <t>The Commercial Property Owner, and the Pace provider co-apply.</t>
  </si>
  <si>
    <t>All funding is comprised of private loans. It covers some Soft Cost/Hard Costs</t>
  </si>
  <si>
    <t>nyserda.ny.gov/flextech</t>
  </si>
  <si>
    <t xml:space="preserve">Program is open to all SBC-electric paying commercial, industrial, and multifamily customers in New York State. The applicant must be the owner organization where the OsEM will be serving. </t>
  </si>
  <si>
    <t xml:space="preserve">Green Jobs Green New York </t>
  </si>
  <si>
    <t xml:space="preserve">Commercial (Small Business) </t>
  </si>
  <si>
    <t>The Green Jobs – Green New York (GJGNY) Program provides New Yorkers with access to energy assessments, installation services, low interest financing, and pathways to training for various green-collar careers.</t>
  </si>
  <si>
    <t>Soft and Hard Costs</t>
  </si>
  <si>
    <t>A completed application package consists of a signed GJGNY Energy Study Application, customer cost-share payment, and utility history.</t>
  </si>
  <si>
    <t>Small Businesses with 100 or fewer full-time equivalent employees or Not-For-Profit Organizations of any size are eligible for this cost-share program.  GJGNY Energy Study programs can cover measures within the control of the tenants.</t>
  </si>
  <si>
    <t xml:space="preserve">	GJGNY Energy Studies provide Level 1+ Energy Studies through a NYSERDA-contracted consultant. The Applicant pays a small cost-share, from $100 - $500, and NYSERDA covers the remaining cost of the study</t>
  </si>
  <si>
    <t>The FlexTech program shares the cost to produce an objective, site-specific, and targeted study on how best to implement clean energy and/or energy efficiency technologies. A NYSERDA FlexTech Consultant can work with you to complete the energy study. 
 Feasibility studies for distributed energy resources (DERs): • Combined Heat and Power (CHP) feasibility studies • Energy Storage feasibility studies • Investigation of Clean Heating and Cooling Systems
The FlexTech program is currently undergoing modifications. These modifications may affect the application process, implementationrequirements, and funding amounts assoiated with the program</t>
  </si>
  <si>
    <t xml:space="preserve">1.1 Planning, Feasibility, and Technical Support </t>
  </si>
  <si>
    <t>1.3 Monitoring, Controls, M&amp;V</t>
  </si>
  <si>
    <t>1.4 Training</t>
  </si>
  <si>
    <t>Generally up to $5M/proposal. $10 million available to applicants who execute beneficial electrification , carbon capture, manufacturing process emission reductions, or low-carbon fuel projects.</t>
  </si>
  <si>
    <t>Large energy consumers are organizations or businesses with a 12-month average electricity demand of 3 megawatts (MW) or more at one site or aggregated across multiple sites in New York State. Each of the organization's participating sites identified in the proposal must be subject to the SBC</t>
  </si>
  <si>
    <t>2022 CFA Resource Guide, application and associated attachments available on NYSERDA website.</t>
  </si>
  <si>
    <t>50% Cost Share up to:
$10,000 (Level 1 energy studies)
$500,000 (Targeted RCX/other)</t>
  </si>
  <si>
    <t>Designated Contact at FlexTech@nyserda.ny.gov
Contractual questions should be directed to Elysda Sheldon
866-NYSERDA x3232.</t>
  </si>
  <si>
    <t>Green Jobs Green New York Energy Study Coordinator
1-888-338-0089
info@NYEnergyStudy.com</t>
  </si>
  <si>
    <t>Energy Assessments through the Green Jobs - Green New York Energy Studies Program for small commercial customers - NYSERDA</t>
  </si>
  <si>
    <t xml:space="preserve">The GCES has 2 program offerings – Energy Studies, and Clean Heating and Cooling and Net Zero Design. Each offering has specific proposal requirements. 
For Energy Studies and CHC/NZ Design projects, applicants must submit - Program Application (Attachment A), a Scope of Work, project schedule, and itemized budget 
</t>
  </si>
  <si>
    <t xml:space="preserve">The P-12 Schools: Green and Clean Energy Solutions Program provides funding for eligible Pre-Kindergarten through Grade 12 (P-12) schools to reduce school energy use and assist in the conversion to carbon free fuels. </t>
  </si>
  <si>
    <t>Cost share up to 75%, capped at $150,000 per study application</t>
  </si>
  <si>
    <t>Designated Contact at P12Schools@nyserda.ny.gov
Contract questions to Nanct Marucci at (518) 862-1090 x3335
Nancy.Marucci@nyserda.ny.gov</t>
  </si>
  <si>
    <t>Green and Clean Energy Solutions Resources</t>
  </si>
  <si>
    <t>NYC Accelerator
(212) 656-9202
info@accelerator.nyc</t>
  </si>
  <si>
    <t>NYC Accelerator website</t>
  </si>
  <si>
    <t>Applies to new construction projects and existing, privately-owned buildings larger than 5,000 square feet</t>
  </si>
  <si>
    <t>Category A: 60% up to $2 million
Category B: 75% up to $2 million (projects must have a total project implementation cost of at least $50 million)
Category C: 60% up to $2 million</t>
  </si>
  <si>
    <t>Cost share for Design, Energy Modeling, Energy Efficiency, Renewables, Heat Pumps,
Electric Vehicle Charging, Battery Storage. Category A: Carbon neutral facilities; Category B: Carbon neutral communities; category C: significant emissions reductions.</t>
  </si>
  <si>
    <t>A project awarded through this program will be ineligible to participate in NYSERDA’s other energy efficiency or renewable energy programs. Applications to be submitted through the NYS CFA.</t>
  </si>
  <si>
    <t>Carbon Neutral Economic Development</t>
  </si>
  <si>
    <t>NYSERDA offers four loan options to help New York State residents finance energy efficiency and renewable energy improvements made through NYSERDA’s programs.</t>
  </si>
  <si>
    <t>A customer must met the underwriting criteria and apply for the loan. Criteria and loan terms vary per loan program.</t>
  </si>
  <si>
    <t>Residential Financing: On-Bill Recovery Loan, Smart Energy Loan, Renewable Energy Tax Credit Bridge Loan, Companion Loan</t>
  </si>
  <si>
    <t>On-Bill Recovery Loan: $25,000, 5 10 or 15 year term
Smart Energy Loan: $25,000, 2 year term
Renewable Energy Tax Credit Bridge Loan: $25,000, 2 year term
Companion Loan: $25,000, 5 10 or 15 year term</t>
  </si>
  <si>
    <t>Con Ediston Commercial and Industrial Customers</t>
  </si>
  <si>
    <t>Commercial and Industrial</t>
  </si>
  <si>
    <t>HVAC, Lighting, Refrigeration, Steam Trap Repair, Linear Pipe Insulation, VFDs, Chiller Replacementsm Boiler Replacements, BMS Upgrades and Controls, Chiller Plant Optimization, Building Envelope, Demand Controlled Ventilation</t>
  </si>
  <si>
    <t>Total cap for all projects is $1 million per account per year. Rebate amounts and limits vary by ECM.</t>
  </si>
  <si>
    <t>commercial@coned.com</t>
  </si>
  <si>
    <t>Technical guidelines and other resources on ConEd website</t>
  </si>
  <si>
    <t>Con Edison Multifamily Program</t>
  </si>
  <si>
    <t>Requires installation/oversight by authorized contractor. Willdan Energy Solutions. Applicable to buildings with 5+ units.</t>
  </si>
  <si>
    <t>Requires installation/oversight  by authorized contractor.</t>
  </si>
  <si>
    <t>ConEdMultifamily@Willdan.com</t>
  </si>
  <si>
    <t>Guidelines and resources on ConEd website</t>
  </si>
  <si>
    <t>Incentives vary, total up to $2,000 per building unit.</t>
  </si>
  <si>
    <t>Boilers, common area lighting, insulation, energy management systems</t>
  </si>
  <si>
    <t>efficiency@nationalgrid.com
1-800-787-1706</t>
  </si>
  <si>
    <t>Guidelines on National Grid Website</t>
  </si>
  <si>
    <t>Up to 70% of project costs up to $200,000</t>
  </si>
  <si>
    <t>Subject to benchmarking requirements with National Grid's energy partner, Leidos.</t>
  </si>
  <si>
    <t>Con Edison Heat Pump Incentives</t>
  </si>
  <si>
    <t>Up to $200/MMBTU of annual energy savings for geothermal installations larger than 300,000 Btu/h</t>
  </si>
  <si>
    <t>Customer must find a participating contractor in the New York State Clean Heat Program</t>
  </si>
  <si>
    <t xml:space="preserve">cleanheatmultifamily@coned.com
cleanheatcommercial@coned.com
</t>
  </si>
  <si>
    <t>20% to 33% of costs</t>
  </si>
  <si>
    <t>NYSERDA website</t>
  </si>
  <si>
    <t>Cody Glavey-Weiss 
Project Manager
(518) 862-1090 x3803
rtem@nyserda.ny.gov</t>
  </si>
  <si>
    <t>Up to 75% of On-Site Energy Manager fees</t>
  </si>
  <si>
    <t>Justification for the need for an OsEM, SOW, detailed budget, OsEM resume</t>
  </si>
  <si>
    <t>Commercial program: Adam DeSio, 212-971-5342 x3009, AdamOsEM@nyserda.ny.gov
Industiral program: Stacey Sabo, 716-842-1522 x3037, StaceyOsEM@nyserda.ny.gov
Multifamily program: Yamini Arab, 518-862-1090 x3255 YaminiOsEM@nyserda.ny.gov</t>
  </si>
  <si>
    <t>NYSERDA’s On-Site Energy Manager (OSEM) program offers a cost share to hire a full time energy manager to perform  operations and maintenance improvements, energy efficiency upgrades, water saving improvements, and more.</t>
  </si>
  <si>
    <t>Funding for the creation of on-site training laboratories, curriculum development, in-person and virtual training, on-the-job training, coaching/mentorships, apprenticeships, teaching trainers within a company, and partnerships with manufacturers.</t>
  </si>
  <si>
    <t>Up to 90% or $400,000 per proposal when 75% or more of the buildings e,ploying O&amp;M workers are located in a Disadvantaged Community, otherwise 70% or $400,000.</t>
  </si>
  <si>
    <t>Description of buildings impacted,identification of skill gaps that will be addressed and training initiatives to address those gaps, estimation of annual energy savings attributable to training for building O&amp;M staff.</t>
  </si>
  <si>
    <t xml:space="preserve">Primary contact: Davetta Thacher
(518) 862-1090 x3603
Wfinfo@nyserda.ny.gov
Secondary contact: Adele Ferranti
Program Manager, Workforce Development and Training 
P: 518-862-1090 x 3206
adele.ferranti@nyserda.ny.gov                         </t>
  </si>
  <si>
    <t>Workforce Training - Building Operations &amp; Maintenance - NYSERDA</t>
  </si>
  <si>
    <t>Energy Efficiency and Clean Technology Training (PON 3981)</t>
  </si>
  <si>
    <t>Low Carbon Pathways for Multifamily Buildings (PON 4701)</t>
  </si>
  <si>
    <t>On-the-Job Training for Energy Efficiency and Clean Technology (PON 3982)</t>
  </si>
  <si>
    <t>Energy Upgrades</t>
  </si>
  <si>
    <t>Building Facilities Staff, Building Owners and Property Managers, Architects and Engineers</t>
  </si>
  <si>
    <t>Training programs on energy efficient operations, best use of building automation systems, and local law compliance for properties across the New York market, including commercial, residential, and "MUSH" facilities.</t>
  </si>
  <si>
    <t>Free traning programs for multifamily residential building operations staff, building owners &amp; property managers. Other trainings and certification programs available.</t>
  </si>
  <si>
    <t xml:space="preserve">All applications for the program are consideredm but employeers are encouraged to provide a wage gain for staff in recognition of their newly acquired skills. </t>
  </si>
  <si>
    <t>CUNY BPL Website</t>
  </si>
  <si>
    <t>Building operations and maintenance, building managers</t>
  </si>
  <si>
    <t>Energy Efficient Commercial Buildings Tax Deduction (179D)</t>
  </si>
  <si>
    <t>Property owner</t>
  </si>
  <si>
    <t>Building Owner or Property Manager</t>
  </si>
  <si>
    <t>Existing miltifamily buildings must be customers that pay into the SBC. New construction projects and gut rehabs are not eligible.</t>
  </si>
  <si>
    <t>50% of total costs of eligible measures or $1.5M in incentives across the corporate parent entity's portfolio</t>
  </si>
  <si>
    <t>Envelope, HVAC, Domestic Hot Water</t>
  </si>
  <si>
    <t>MFLowCarbonPathways@nyserda.ny.gov</t>
  </si>
  <si>
    <t>NYSERDA Portal</t>
  </si>
  <si>
    <t>Financial incentives for packages of energy efficiency upgrades for multifamily buildings.</t>
  </si>
  <si>
    <t>IRS</t>
  </si>
  <si>
    <t>Up to $5/square foot of building area.</t>
  </si>
  <si>
    <t>Tax deduction for energy use reduction in commercial buildings relative to ASHRAE 90.1</t>
  </si>
  <si>
    <t>Interior lighting, building envelope, HVAC, hot water</t>
  </si>
  <si>
    <t>Buildings must achieve energy efficiency 25% greater than relevant ASHRAE 90.1 standard. Prevailing wage and apprenticeship requirements must be met in order to achieve full credit amount. Other eligibility and energy modeling requirements apply.</t>
  </si>
  <si>
    <t>179D Commercial Buildings Energy-Efficiency Tax Deduction | Department of Energy</t>
  </si>
  <si>
    <t>Strategic Energy Management Program (PON 4371)</t>
  </si>
  <si>
    <t>Kathleen Dooley, 518-862-1090 x3475
Kathleen O'Connor, 518-862-1090 x3422
energymanagement@nyserda.ny.gov</t>
  </si>
  <si>
    <t>The Strategic Energy Management program facilitates "virtual treasure hunts" in which skilled energy auditors work with on-site staff to identify energy saving opportunities, prioritize findings, and calculate the potential savings.</t>
  </si>
  <si>
    <t>Commercial/Industrial</t>
  </si>
  <si>
    <t>Participants must display a potential for energy savings or carbon savings. Participants must pay into the SBC.</t>
  </si>
  <si>
    <t>Property ownter</t>
  </si>
  <si>
    <t>The Strategic Energy Management program provides an On Demand remote-learning training program that features one-on-one technical support and guidance to facilitate the adoption of SEM.</t>
  </si>
  <si>
    <t>Commercial/Residential/MUSH</t>
  </si>
  <si>
    <t>Up to $500,000</t>
  </si>
  <si>
    <t>Technical training and education related to energy efficiency and clean technologies. Cost share for work site equipment, training stipends, and indirect costs. Training related to: High-efficiency heating, ventilation, and air conditioning (HVAC) and water heating; building electrification/heat pump technologies; insulation and air sealing; high-efficiency lighting and controls; building automation and controls; smart grid and energy storage; electric vehicle maintenance and 
charging station installation; as well as large-scale, land-based renewable energy generation that is actively supported through NY’s Clean Energy Standard</t>
  </si>
  <si>
    <t>All training must be designed to meet the needs of clean energy companies within, or providing services to, the System Benefit Charge/Clean Energy Fund (SBC/CEF) territories. Trainees must be residents of New York State. Individuals and entities that apply for funding must be either technical high schools; community colleges; universities; trade associations; manufacturers; equipment suppliers; renewable energy project developers and owners; firms and subcontractors that support engineering, procurement, construction, operations and maintenance; renewable energy development service providers; distributors; unions; training and job placement intermediaries; community-based organizations;or non-for-profit organizations</t>
  </si>
  <si>
    <t>Entity providing training to individuals</t>
  </si>
  <si>
    <t>Gwendolyn Summers, (518) 862-1090 x3584
Adele Ferranti, (518) 862-1090 x3206
Wfinfo@nyserda.ny.gov</t>
  </si>
  <si>
    <t>New workers in energy efficiency and clean technology</t>
  </si>
  <si>
    <t>Through the On-the-Job Training (OJT) program, NYSERDA will provide incentives to eligible energy efficiency and clean technology businesses throughout the supply chain to hire and provide on-the-job training for new workers</t>
  </si>
  <si>
    <t>$24 per hour for each hire</t>
  </si>
  <si>
    <t>Eligible businesses must provide services in one or more of the eligible energy efficiency and technology areas. Workers must be hired to perform one of these: design, manufacture, specify, sell/distribute, install, operate, maintain, repair, audit, inspect, and train people on eligible energy efficiency and clean technologies and systems.</t>
  </si>
  <si>
    <t>Business owner</t>
  </si>
  <si>
    <t>Peter Tompkins, (518) 862-1090 x3585
PONOJT@nyserda.ny.gov</t>
  </si>
  <si>
    <t>Building Energy Upgrades</t>
  </si>
  <si>
    <t>Flexible Technical Assistance Program (FlexTech)</t>
  </si>
  <si>
    <t>1.2 Execution</t>
  </si>
  <si>
    <t>Includes technical training and capacity building for  building facilities staff and owners, residents, and tenants</t>
  </si>
  <si>
    <t>Sustainability and LL97 Resources</t>
  </si>
  <si>
    <t>Mayor's Office of Climate and Environmental Justice</t>
  </si>
  <si>
    <t>NYC Accelerator/Mayor's Office of Climate and Environmental Justice/NYCEEC</t>
  </si>
  <si>
    <t xml:space="preserve">https://accelerator.nyc/resources/finance/PACE </t>
  </si>
  <si>
    <t>NYC Accelerator
(212) 565-9202
info@accelerator.nyc</t>
  </si>
  <si>
    <t>Click above to jump to tabs</t>
  </si>
  <si>
    <t>Sean Mulderrig                                         Project Manager          
Industrial &amp; Agriculture
212-971-5342  Sean.Mulderrig@nyserda.ny.gov</t>
  </si>
  <si>
    <t>James Lane
opstraining@cunybpl.org</t>
  </si>
  <si>
    <r>
      <t xml:space="preserve">These resources were curated by the Battery Park City Authority (BPCA) to facilitate connections for Battery Park City property owners with Local Law 97-related resources and programs. While BPCA will update this summary semi-regularly, as programmatic details can change please refer to each program’s website for the most up to date information.               </t>
    </r>
    <r>
      <rPr>
        <i/>
        <sz val="10"/>
        <color theme="1"/>
        <rFont val="Segoe UI"/>
        <family val="2"/>
      </rPr>
      <t>(Updated as of January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</si>
</sst>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m/d/yy;@"/>
    <numFmt numFmtId="166" formatCode="mm/dd/yy;@"/>
  </numFmts>
  <fonts count="36" x14ac:knownFonts="1">
    <font>
      <sz val="10"/>
      <color theme="1"/>
      <name val="Segoe UI"/>
      <family val="2"/>
    </font>
    <font>
      <sz val="10"/>
      <color theme="1"/>
      <name val="Segoe UI"/>
      <family val="2"/>
    </font>
    <font>
      <b/>
      <sz val="10"/>
      <color theme="1"/>
      <name val="Segoe UI"/>
      <family val="2"/>
    </font>
    <font>
      <sz val="10"/>
      <name val="Segoe UI"/>
      <family val="2"/>
    </font>
    <font>
      <sz val="10"/>
      <color theme="1" tint="0.499984740745262"/>
      <name val="Segoe UI"/>
      <family val="2"/>
    </font>
    <font>
      <i/>
      <sz val="10"/>
      <color theme="1"/>
      <name val="Segoe UI"/>
      <family val="2"/>
    </font>
    <font>
      <i/>
      <sz val="10"/>
      <name val="Segoe UI"/>
      <family val="2"/>
    </font>
    <font>
      <sz val="10"/>
      <color rgb="FF0070C0"/>
      <name val="Segoe UI"/>
      <family val="2"/>
    </font>
    <font>
      <i/>
      <sz val="10"/>
      <color rgb="FF0070C0"/>
      <name val="Segoe UI"/>
      <family val="2"/>
    </font>
    <font>
      <sz val="10"/>
      <color rgb="FF00B050"/>
      <name val="Segoe UI"/>
      <family val="2"/>
    </font>
    <font>
      <sz val="8"/>
      <color theme="1" tint="0.499984740745262"/>
      <name val="Segoe UI"/>
      <family val="2"/>
    </font>
    <font>
      <b/>
      <sz val="18"/>
      <color theme="1"/>
      <name val="Segoe UI"/>
      <family val="2"/>
    </font>
    <font>
      <b/>
      <sz val="8"/>
      <color theme="1" tint="0.499984740745262"/>
      <name val="Segoe UI"/>
      <family val="2"/>
    </font>
    <font>
      <u/>
      <sz val="10"/>
      <color theme="10"/>
      <name val="Segoe UI"/>
      <family val="2"/>
    </font>
    <font>
      <sz val="9"/>
      <color indexed="81"/>
      <name val="Tahoma"/>
      <family val="2"/>
    </font>
    <font>
      <b/>
      <sz val="9"/>
      <color indexed="81"/>
      <name val="Tahoma"/>
      <family val="2"/>
    </font>
    <font>
      <b/>
      <sz val="14"/>
      <color theme="1" tint="0.499984740745262"/>
      <name val="Segoe UI"/>
      <family val="2"/>
    </font>
    <font>
      <sz val="10"/>
      <color rgb="FFFF0000"/>
      <name val="Segoe UI"/>
      <family val="2"/>
    </font>
    <font>
      <sz val="11"/>
      <color theme="1"/>
      <name val="Segoe UI"/>
      <family val="2"/>
      <scheme val="minor"/>
    </font>
    <font>
      <b/>
      <sz val="10"/>
      <name val="Segoe UI"/>
      <family val="2"/>
    </font>
    <font>
      <b/>
      <sz val="18"/>
      <name val="Segoe UI"/>
      <family val="2"/>
    </font>
    <font>
      <sz val="20"/>
      <color theme="1"/>
      <name val="Segoe UI"/>
      <family val="2"/>
    </font>
    <font>
      <b/>
      <i/>
      <sz val="14"/>
      <color theme="1" tint="0.499984740745262"/>
      <name val="Segoe UI"/>
      <family val="2"/>
    </font>
    <font>
      <sz val="10"/>
      <color rgb="FF333333"/>
      <name val="Segoe UI"/>
      <family val="2"/>
      <scheme val="minor"/>
    </font>
    <font>
      <sz val="10"/>
      <color theme="1"/>
      <name val="Segoe UI"/>
      <family val="2"/>
      <scheme val="minor"/>
    </font>
    <font>
      <u/>
      <sz val="10"/>
      <color rgb="FF0070C0"/>
      <name val="Segoe UI"/>
      <family val="2"/>
      <scheme val="minor"/>
    </font>
    <font>
      <u/>
      <sz val="10"/>
      <color theme="10"/>
      <name val="Segoe UI"/>
      <family val="2"/>
      <scheme val="minor"/>
    </font>
    <font>
      <sz val="10"/>
      <color theme="1"/>
      <name val="Calibri"/>
      <family val="2"/>
    </font>
    <font>
      <sz val="8"/>
      <name val="Segoe UI"/>
      <family val="2"/>
    </font>
    <font>
      <sz val="10"/>
      <color rgb="FF000000"/>
      <name val="Segoe UI"/>
      <family val="2"/>
      <scheme val="minor"/>
    </font>
    <font>
      <u/>
      <sz val="10"/>
      <color theme="1"/>
      <name val="Segoe UI"/>
      <family val="2"/>
      <scheme val="minor"/>
    </font>
    <font>
      <sz val="10"/>
      <name val="Segoe UI"/>
      <family val="2"/>
      <scheme val="minor"/>
    </font>
    <font>
      <b/>
      <sz val="18"/>
      <color rgb="FF339933"/>
      <name val="Segoe UI"/>
      <family val="2"/>
    </font>
    <font>
      <sz val="12"/>
      <color theme="1"/>
      <name val="Segoe UI"/>
      <family val="2"/>
    </font>
    <font>
      <sz val="10"/>
      <color rgb="FF339933"/>
      <name val="Segoe UI"/>
      <family val="2"/>
    </font>
    <font>
      <i/>
      <sz val="12"/>
      <color theme="0" tint="-0.34998626667073579"/>
      <name val="Segoe UI"/>
      <family val="2"/>
    </font>
  </fonts>
  <fills count="5">
    <fill>
      <patternFill patternType="none"/>
    </fill>
    <fill>
      <patternFill patternType="gray125"/>
    </fill>
    <fill>
      <patternFill patternType="solid">
        <fgColor theme="0" tint="-4.9989318521683403E-2"/>
        <bgColor indexed="64"/>
      </patternFill>
    </fill>
    <fill>
      <patternFill patternType="lightUp">
        <fgColor theme="0" tint="-0.14996795556505021"/>
        <bgColor auto="1"/>
      </patternFill>
    </fill>
    <fill>
      <patternFill patternType="solid">
        <fgColor theme="7" tint="0.79998168889431442"/>
        <bgColor indexed="64"/>
      </patternFill>
    </fill>
  </fills>
  <borders count="8">
    <border>
      <left/>
      <right/>
      <top/>
      <bottom/>
      <diagonal/>
    </border>
    <border>
      <left/>
      <right/>
      <top/>
      <bottom style="thin">
        <color auto="1"/>
      </bottom>
      <diagonal/>
    </border>
    <border>
      <left/>
      <right/>
      <top style="thin">
        <color theme="1"/>
      </top>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s>
  <cellStyleXfs count="24">
    <xf numFmtId="0" fontId="0" fillId="0" borderId="0"/>
    <xf numFmtId="49" fontId="2" fillId="0" borderId="0"/>
    <xf numFmtId="49" fontId="1" fillId="0" borderId="1">
      <alignment wrapText="1"/>
    </xf>
    <xf numFmtId="49" fontId="1" fillId="0" borderId="4">
      <alignment vertical="top"/>
    </xf>
    <xf numFmtId="3" fontId="3" fillId="0" borderId="4" applyNumberFormat="0">
      <alignment vertical="top"/>
    </xf>
    <xf numFmtId="49" fontId="2" fillId="0" borderId="1"/>
    <xf numFmtId="49" fontId="2" fillId="0" borderId="4">
      <alignment vertical="top"/>
    </xf>
    <xf numFmtId="49" fontId="5" fillId="0" borderId="4">
      <alignment horizontal="left" vertical="top" indent="1"/>
    </xf>
    <xf numFmtId="3" fontId="6" fillId="0" borderId="4" applyNumberFormat="0">
      <alignment vertical="top"/>
    </xf>
    <xf numFmtId="0" fontId="7" fillId="2" borderId="6" applyNumberFormat="0">
      <alignment vertical="top"/>
      <protection locked="0"/>
    </xf>
    <xf numFmtId="3" fontId="7" fillId="0" borderId="4" applyNumberFormat="0">
      <alignment vertical="top"/>
    </xf>
    <xf numFmtId="3" fontId="8" fillId="0" borderId="4">
      <alignment vertical="top"/>
    </xf>
    <xf numFmtId="3" fontId="9" fillId="0" borderId="4" applyNumberFormat="0">
      <alignment vertical="top"/>
    </xf>
    <xf numFmtId="0" fontId="4" fillId="0" borderId="4" applyNumberFormat="0">
      <alignment vertical="top"/>
    </xf>
    <xf numFmtId="3" fontId="3" fillId="0" borderId="2" applyNumberFormat="0">
      <alignment vertical="top"/>
    </xf>
    <xf numFmtId="3" fontId="6" fillId="0" borderId="5" applyNumberFormat="0">
      <alignment vertical="top"/>
    </xf>
    <xf numFmtId="2" fontId="10" fillId="0" borderId="0" applyNumberFormat="0">
      <alignment horizontal="left" vertical="center" indent="1"/>
    </xf>
    <xf numFmtId="164" fontId="2" fillId="0" borderId="3"/>
    <xf numFmtId="49" fontId="11" fillId="0" borderId="0"/>
    <xf numFmtId="49" fontId="16" fillId="0" borderId="0"/>
    <xf numFmtId="0" fontId="13" fillId="0" borderId="0" applyNumberFormat="0" applyFill="0" applyBorder="0" applyAlignment="0" applyProtection="0"/>
    <xf numFmtId="0" fontId="3" fillId="3" borderId="4">
      <alignment vertical="top"/>
    </xf>
    <xf numFmtId="0" fontId="18" fillId="0" borderId="0"/>
    <xf numFmtId="43" fontId="18" fillId="0" borderId="0" applyFont="0" applyFill="0" applyBorder="0" applyAlignment="0" applyProtection="0"/>
  </cellStyleXfs>
  <cellXfs count="155">
    <xf numFmtId="0" fontId="0" fillId="0" borderId="0" xfId="0"/>
    <xf numFmtId="1" fontId="7" fillId="0" borderId="4" xfId="10" applyNumberFormat="1">
      <alignment vertical="top"/>
    </xf>
    <xf numFmtId="49" fontId="2" fillId="0" borderId="0" xfId="1"/>
    <xf numFmtId="0" fontId="10" fillId="0" borderId="0" xfId="16" applyNumberFormat="1">
      <alignment horizontal="left" vertical="center" indent="1"/>
    </xf>
    <xf numFmtId="49" fontId="11" fillId="0" borderId="0" xfId="18"/>
    <xf numFmtId="49" fontId="16" fillId="0" borderId="0" xfId="19"/>
    <xf numFmtId="0" fontId="13" fillId="0" borderId="0" xfId="20"/>
    <xf numFmtId="0" fontId="0" fillId="0" borderId="0" xfId="0"/>
    <xf numFmtId="0" fontId="2" fillId="0" borderId="0" xfId="0" applyFont="1"/>
    <xf numFmtId="0" fontId="17" fillId="0" borderId="0" xfId="0" applyFont="1"/>
    <xf numFmtId="49" fontId="1" fillId="0" borderId="0" xfId="2" applyBorder="1">
      <alignment wrapText="1"/>
    </xf>
    <xf numFmtId="3" fontId="3" fillId="0" borderId="0" xfId="4" applyNumberFormat="1" applyBorder="1">
      <alignment vertical="top"/>
    </xf>
    <xf numFmtId="49" fontId="0" fillId="0" borderId="0" xfId="2" applyFont="1" applyBorder="1">
      <alignment wrapText="1"/>
    </xf>
    <xf numFmtId="49" fontId="2" fillId="0" borderId="0" xfId="1" applyAlignment="1">
      <alignment horizontal="left"/>
    </xf>
    <xf numFmtId="49" fontId="1" fillId="0" borderId="0" xfId="2" applyBorder="1" applyAlignment="1"/>
    <xf numFmtId="49" fontId="0" fillId="0" borderId="0" xfId="2" applyFont="1" applyBorder="1" applyAlignment="1"/>
    <xf numFmtId="0" fontId="7" fillId="0" borderId="0" xfId="10" applyNumberFormat="1" applyBorder="1">
      <alignment vertical="top"/>
    </xf>
    <xf numFmtId="3" fontId="7" fillId="0" borderId="0" xfId="10" applyNumberFormat="1" applyBorder="1">
      <alignment vertical="top"/>
    </xf>
    <xf numFmtId="3" fontId="3" fillId="0" borderId="0" xfId="4" applyBorder="1">
      <alignment vertical="top"/>
    </xf>
    <xf numFmtId="0" fontId="3" fillId="0" borderId="0" xfId="0" applyFont="1"/>
    <xf numFmtId="0" fontId="19" fillId="0" borderId="0" xfId="0" applyFont="1"/>
    <xf numFmtId="0" fontId="0" fillId="0" borderId="0" xfId="0" applyBorder="1" applyAlignment="1">
      <alignment horizontal="center"/>
    </xf>
    <xf numFmtId="49" fontId="0" fillId="0" borderId="1" xfId="2" applyFont="1" applyBorder="1" applyAlignment="1">
      <alignment horizontal="center" wrapText="1"/>
    </xf>
    <xf numFmtId="49" fontId="17" fillId="0" borderId="1" xfId="2" applyFont="1" applyBorder="1" applyAlignment="1">
      <alignment horizontal="center" wrapText="1"/>
    </xf>
    <xf numFmtId="166" fontId="0" fillId="0" borderId="0" xfId="0" applyNumberFormat="1" applyBorder="1" applyAlignment="1">
      <alignment horizontal="center"/>
    </xf>
    <xf numFmtId="166" fontId="0" fillId="0" borderId="1" xfId="2" applyNumberFormat="1" applyFont="1" applyBorder="1" applyAlignment="1">
      <alignment horizontal="center" wrapText="1"/>
    </xf>
    <xf numFmtId="49" fontId="0" fillId="0" borderId="0" xfId="3" applyFont="1" applyBorder="1">
      <alignment vertical="top"/>
    </xf>
    <xf numFmtId="3" fontId="9" fillId="0" borderId="0" xfId="12" applyNumberFormat="1" applyBorder="1">
      <alignment vertical="top"/>
    </xf>
    <xf numFmtId="49" fontId="3" fillId="0" borderId="0" xfId="14" applyNumberFormat="1" applyBorder="1">
      <alignment vertical="top"/>
    </xf>
    <xf numFmtId="0" fontId="3" fillId="0" borderId="0" xfId="14" applyNumberFormat="1" applyBorder="1">
      <alignment vertical="top"/>
    </xf>
    <xf numFmtId="3" fontId="3" fillId="0" borderId="0" xfId="14" applyNumberFormat="1" applyBorder="1">
      <alignment vertical="top"/>
    </xf>
    <xf numFmtId="0" fontId="7" fillId="0" borderId="0" xfId="9" applyFill="1" applyBorder="1" applyAlignment="1">
      <alignment vertical="top"/>
      <protection locked="0"/>
    </xf>
    <xf numFmtId="0" fontId="0" fillId="0" borderId="0" xfId="0" applyFill="1"/>
    <xf numFmtId="0" fontId="0" fillId="0" borderId="0" xfId="0" applyBorder="1"/>
    <xf numFmtId="0" fontId="0" fillId="0" borderId="0" xfId="0"/>
    <xf numFmtId="0" fontId="0" fillId="0" borderId="0" xfId="0" applyFill="1" applyBorder="1"/>
    <xf numFmtId="1" fontId="0" fillId="0" borderId="0" xfId="0" applyNumberFormat="1"/>
    <xf numFmtId="0" fontId="7" fillId="0" borderId="4" xfId="10" applyNumberFormat="1">
      <alignment vertical="top"/>
    </xf>
    <xf numFmtId="165" fontId="7" fillId="0" borderId="4" xfId="10" applyNumberFormat="1">
      <alignment vertical="top"/>
    </xf>
    <xf numFmtId="0" fontId="12" fillId="0" borderId="0" xfId="16" applyNumberFormat="1" applyFont="1">
      <alignment horizontal="left" vertical="center" indent="1"/>
    </xf>
    <xf numFmtId="166" fontId="7" fillId="0" borderId="4" xfId="10" applyNumberFormat="1">
      <alignment vertical="top"/>
    </xf>
    <xf numFmtId="49" fontId="1" fillId="0" borderId="1" xfId="2">
      <alignment wrapText="1"/>
    </xf>
    <xf numFmtId="49" fontId="20" fillId="0" borderId="0" xfId="18" applyFont="1"/>
    <xf numFmtId="49" fontId="5" fillId="0" borderId="0" xfId="3" applyFont="1" applyBorder="1">
      <alignment vertical="top"/>
    </xf>
    <xf numFmtId="0" fontId="13" fillId="0" borderId="0" xfId="20" applyFill="1"/>
    <xf numFmtId="0" fontId="5" fillId="0" borderId="0" xfId="0" applyFont="1"/>
    <xf numFmtId="0" fontId="0" fillId="0" borderId="0" xfId="0" applyAlignment="1">
      <alignment wrapText="1"/>
    </xf>
    <xf numFmtId="49" fontId="0" fillId="0" borderId="0" xfId="2" applyFont="1" applyBorder="1" applyAlignment="1">
      <alignment horizontal="center" vertical="center" wrapText="1"/>
    </xf>
    <xf numFmtId="0" fontId="0" fillId="0" borderId="0" xfId="0" applyAlignment="1">
      <alignment horizontal="center" vertical="center"/>
    </xf>
    <xf numFmtId="1" fontId="3" fillId="0" borderId="7" xfId="3"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49" fontId="1" fillId="0" borderId="0" xfId="2" applyBorder="1" applyAlignment="1">
      <alignment horizontal="center" vertical="center" wrapText="1"/>
    </xf>
    <xf numFmtId="0" fontId="0" fillId="0" borderId="0" xfId="0" applyBorder="1" applyAlignment="1">
      <alignment wrapText="1"/>
    </xf>
    <xf numFmtId="49" fontId="5" fillId="0" borderId="0" xfId="3" applyFont="1" applyBorder="1" applyAlignment="1">
      <alignment vertical="top" wrapText="1"/>
    </xf>
    <xf numFmtId="49" fontId="0" fillId="0" borderId="0" xfId="3" applyFont="1" applyBorder="1" applyAlignment="1">
      <alignment vertical="top" wrapText="1"/>
    </xf>
    <xf numFmtId="0" fontId="7" fillId="0" borderId="0" xfId="9" applyFill="1" applyBorder="1" applyAlignment="1">
      <alignment vertical="top" wrapText="1"/>
      <protection locked="0"/>
    </xf>
    <xf numFmtId="0" fontId="0" fillId="0" borderId="0" xfId="0" applyBorder="1" applyAlignment="1">
      <alignment horizontal="center" vertical="center" wrapText="1"/>
    </xf>
    <xf numFmtId="49" fontId="0" fillId="0" borderId="0" xfId="3" applyFont="1" applyBorder="1" applyAlignment="1">
      <alignment horizontal="center" vertical="center" wrapText="1"/>
    </xf>
    <xf numFmtId="3" fontId="9" fillId="0" borderId="0" xfId="12" applyNumberFormat="1" applyBorder="1" applyAlignment="1">
      <alignment horizontal="center" vertical="center" wrapText="1"/>
    </xf>
    <xf numFmtId="49" fontId="3" fillId="0" borderId="0" xfId="14" applyNumberFormat="1" applyBorder="1" applyAlignment="1">
      <alignment horizontal="center" vertical="center" wrapText="1"/>
    </xf>
    <xf numFmtId="0" fontId="3" fillId="0" borderId="0" xfId="14" applyNumberFormat="1" applyBorder="1" applyAlignment="1">
      <alignment horizontal="center" vertical="center" wrapText="1"/>
    </xf>
    <xf numFmtId="3" fontId="3" fillId="0" borderId="0" xfId="14" applyNumberFormat="1" applyBorder="1" applyAlignment="1">
      <alignment horizontal="center" vertical="center" wrapText="1"/>
    </xf>
    <xf numFmtId="3" fontId="9" fillId="0" borderId="0" xfId="12" applyNumberFormat="1" applyBorder="1" applyAlignment="1">
      <alignment vertical="top" wrapText="1"/>
    </xf>
    <xf numFmtId="49" fontId="3" fillId="0" borderId="0" xfId="14" applyNumberFormat="1" applyBorder="1" applyAlignment="1">
      <alignment vertical="top" wrapText="1"/>
    </xf>
    <xf numFmtId="0" fontId="3" fillId="0" borderId="0" xfId="14" applyNumberFormat="1" applyBorder="1" applyAlignment="1">
      <alignment vertical="top" wrapText="1"/>
    </xf>
    <xf numFmtId="3" fontId="3" fillId="0" borderId="0" xfId="14" applyNumberFormat="1" applyBorder="1" applyAlignment="1">
      <alignment vertical="top" wrapText="1"/>
    </xf>
    <xf numFmtId="1" fontId="1" fillId="0" borderId="7" xfId="3" applyNumberFormat="1" applyFont="1" applyBorder="1" applyAlignment="1">
      <alignment horizontal="center" vertical="center" wrapText="1"/>
    </xf>
    <xf numFmtId="0" fontId="23" fillId="0" borderId="7" xfId="0" applyFont="1" applyBorder="1" applyAlignment="1">
      <alignment horizontal="center" vertical="center" wrapText="1"/>
    </xf>
    <xf numFmtId="0" fontId="0" fillId="0" borderId="0" xfId="0" applyFont="1"/>
    <xf numFmtId="0" fontId="0" fillId="0" borderId="0" xfId="0" applyFont="1" applyFill="1"/>
    <xf numFmtId="0" fontId="0" fillId="0" borderId="0" xfId="0" applyFont="1" applyBorder="1"/>
    <xf numFmtId="0" fontId="24" fillId="0" borderId="7" xfId="0" applyFont="1" applyBorder="1" applyAlignment="1">
      <alignment horizontal="center" vertical="center" wrapText="1"/>
    </xf>
    <xf numFmtId="49" fontId="0" fillId="0" borderId="0" xfId="2" applyFont="1" applyFill="1" applyBorder="1">
      <alignment wrapText="1"/>
    </xf>
    <xf numFmtId="0" fontId="0" fillId="0" borderId="0" xfId="9" applyFont="1" applyFill="1" applyBorder="1" applyAlignment="1">
      <alignment vertical="top"/>
      <protection locked="0"/>
    </xf>
    <xf numFmtId="0" fontId="0" fillId="0" borderId="0" xfId="0" applyFont="1" applyFill="1" applyBorder="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wrapText="1"/>
    </xf>
    <xf numFmtId="0" fontId="0" fillId="0" borderId="0" xfId="0" applyFont="1" applyAlignment="1">
      <alignment horizontal="center" vertical="center" wrapText="1"/>
    </xf>
    <xf numFmtId="49" fontId="2" fillId="0" borderId="7" xfId="2" applyFont="1" applyBorder="1" applyAlignment="1">
      <alignment horizontal="center" vertical="center" wrapText="1"/>
    </xf>
    <xf numFmtId="49" fontId="2" fillId="0" borderId="7" xfId="2" applyFont="1" applyFill="1" applyBorder="1" applyAlignment="1">
      <alignment horizontal="center" vertical="center" wrapText="1"/>
    </xf>
    <xf numFmtId="49" fontId="25" fillId="0" borderId="7" xfId="20" applyNumberFormat="1" applyFont="1" applyBorder="1" applyAlignment="1">
      <alignment horizontal="center" vertical="center"/>
    </xf>
    <xf numFmtId="49" fontId="24" fillId="0" borderId="7" xfId="3" applyFont="1" applyBorder="1" applyAlignment="1">
      <alignment horizontal="center" vertical="center" wrapText="1"/>
    </xf>
    <xf numFmtId="1" fontId="24" fillId="0" borderId="7" xfId="3" applyNumberFormat="1" applyFont="1" applyBorder="1" applyAlignment="1">
      <alignment horizontal="center" vertical="center" wrapText="1"/>
    </xf>
    <xf numFmtId="1" fontId="24" fillId="0" borderId="7" xfId="3" applyNumberFormat="1" applyFont="1" applyBorder="1" applyAlignment="1">
      <alignment horizontal="center" vertical="center"/>
    </xf>
    <xf numFmtId="0" fontId="24" fillId="0" borderId="0" xfId="0" applyFont="1" applyFill="1" applyBorder="1"/>
    <xf numFmtId="0" fontId="24" fillId="0" borderId="7" xfId="0" applyFont="1" applyFill="1" applyBorder="1" applyAlignment="1">
      <alignment horizontal="center" vertical="center" wrapText="1"/>
    </xf>
    <xf numFmtId="49" fontId="24" fillId="0" borderId="7" xfId="3" applyFont="1" applyFill="1" applyBorder="1" applyAlignment="1">
      <alignment horizontal="center" vertical="center" wrapText="1"/>
    </xf>
    <xf numFmtId="1" fontId="24" fillId="0" borderId="7" xfId="3" applyNumberFormat="1" applyFont="1" applyFill="1" applyBorder="1" applyAlignment="1">
      <alignment horizontal="center" vertical="center" wrapText="1"/>
    </xf>
    <xf numFmtId="1" fontId="24" fillId="0" borderId="7" xfId="3" applyNumberFormat="1" applyFont="1" applyFill="1" applyBorder="1" applyAlignment="1">
      <alignment horizontal="center" vertical="center"/>
    </xf>
    <xf numFmtId="1" fontId="24" fillId="0" borderId="7" xfId="12" applyNumberFormat="1" applyFont="1" applyFill="1" applyBorder="1" applyAlignment="1">
      <alignment horizontal="center" vertical="center" wrapText="1"/>
    </xf>
    <xf numFmtId="3" fontId="26" fillId="0" borderId="7" xfId="20" applyNumberFormat="1" applyFont="1" applyFill="1" applyBorder="1" applyAlignment="1">
      <alignment horizontal="center" vertical="center" wrapText="1"/>
    </xf>
    <xf numFmtId="0" fontId="24" fillId="0" borderId="0" xfId="0" applyFont="1" applyFill="1"/>
    <xf numFmtId="0" fontId="6" fillId="0" borderId="4" xfId="10" applyNumberFormat="1" applyFont="1" applyFill="1" applyAlignment="1">
      <alignment vertical="center" wrapText="1"/>
    </xf>
    <xf numFmtId="0" fontId="29" fillId="0" borderId="0" xfId="0" applyFont="1" applyAlignment="1">
      <alignment horizontal="center" vertical="center" wrapText="1"/>
    </xf>
    <xf numFmtId="1" fontId="1" fillId="0" borderId="7" xfId="3" applyNumberFormat="1" applyFont="1" applyBorder="1" applyAlignment="1">
      <alignment horizontal="center" vertical="center"/>
    </xf>
    <xf numFmtId="1" fontId="1" fillId="0" borderId="7" xfId="3" applyNumberFormat="1" applyFont="1" applyFill="1" applyBorder="1" applyAlignment="1">
      <alignment horizontal="center" vertical="center" wrapText="1"/>
    </xf>
    <xf numFmtId="1" fontId="1" fillId="0" borderId="7" xfId="12" applyNumberFormat="1" applyFont="1" applyFill="1" applyBorder="1" applyAlignment="1">
      <alignment horizontal="center" vertical="center" wrapText="1"/>
    </xf>
    <xf numFmtId="49" fontId="1" fillId="0" borderId="7" xfId="3" applyFont="1" applyBorder="1" applyAlignment="1">
      <alignment horizontal="center" vertical="center" wrapText="1"/>
    </xf>
    <xf numFmtId="0" fontId="13" fillId="0" borderId="7" xfId="20" applyFont="1" applyBorder="1" applyAlignment="1">
      <alignment horizontal="center" vertical="center" wrapText="1"/>
    </xf>
    <xf numFmtId="1" fontId="1" fillId="0" borderId="7" xfId="12" applyNumberFormat="1" applyFont="1" applyBorder="1" applyAlignment="1">
      <alignment horizontal="center" vertical="center" wrapText="1"/>
    </xf>
    <xf numFmtId="0" fontId="1" fillId="0" borderId="0" xfId="0" applyFont="1" applyFill="1" applyAlignment="1">
      <alignment horizontal="center" wrapText="1"/>
    </xf>
    <xf numFmtId="49" fontId="13" fillId="0" borderId="7" xfId="20" applyNumberFormat="1" applyFont="1" applyBorder="1" applyAlignment="1">
      <alignment horizontal="center" vertical="center"/>
    </xf>
    <xf numFmtId="0" fontId="27" fillId="0" borderId="7" xfId="0" applyFont="1" applyFill="1" applyBorder="1" applyAlignment="1">
      <alignment horizontal="left" vertical="center" wrapText="1" indent="2"/>
    </xf>
    <xf numFmtId="0" fontId="27" fillId="0" borderId="7" xfId="0" applyFont="1" applyBorder="1" applyAlignment="1">
      <alignment horizontal="center" vertical="center" wrapText="1"/>
    </xf>
    <xf numFmtId="0" fontId="27" fillId="0" borderId="7" xfId="0" applyFont="1" applyFill="1" applyBorder="1" applyAlignment="1">
      <alignment horizontal="center" vertical="center" wrapText="1"/>
    </xf>
    <xf numFmtId="1" fontId="13" fillId="0" borderId="7" xfId="20" applyNumberFormat="1" applyFont="1" applyFill="1" applyBorder="1" applyAlignment="1">
      <alignment horizontal="center" vertical="center"/>
    </xf>
    <xf numFmtId="1" fontId="1" fillId="0" borderId="7" xfId="3" applyNumberFormat="1" applyFont="1" applyFill="1" applyBorder="1" applyAlignment="1">
      <alignment horizontal="center" vertical="center"/>
    </xf>
    <xf numFmtId="1" fontId="13" fillId="0" borderId="7" xfId="20" applyNumberFormat="1" applyFont="1" applyBorder="1" applyAlignment="1">
      <alignment horizontal="center" vertical="center"/>
    </xf>
    <xf numFmtId="0" fontId="1" fillId="0" borderId="0" xfId="0" applyFont="1" applyAlignment="1">
      <alignment horizontal="center" vertical="center" wrapText="1"/>
    </xf>
    <xf numFmtId="49" fontId="13" fillId="0" borderId="7" xfId="20" applyNumberFormat="1" applyFont="1" applyBorder="1" applyAlignment="1">
      <alignment horizontal="center" vertical="center" wrapText="1"/>
    </xf>
    <xf numFmtId="49" fontId="26" fillId="0" borderId="7" xfId="20" applyNumberFormat="1" applyFont="1" applyBorder="1" applyAlignment="1">
      <alignment horizontal="center" vertical="center" wrapText="1"/>
    </xf>
    <xf numFmtId="49" fontId="24" fillId="0" borderId="7" xfId="2" applyFont="1" applyBorder="1" applyAlignment="1">
      <alignment horizontal="center" vertical="center" wrapText="1"/>
    </xf>
    <xf numFmtId="0" fontId="30" fillId="0" borderId="7" xfId="20" applyFont="1" applyFill="1" applyBorder="1" applyAlignment="1">
      <alignment horizontal="center" vertical="center" wrapText="1"/>
    </xf>
    <xf numFmtId="1" fontId="31" fillId="0" borderId="7" xfId="12" applyNumberFormat="1" applyFont="1" applyBorder="1" applyAlignment="1">
      <alignment horizontal="center" vertical="center" wrapText="1"/>
    </xf>
    <xf numFmtId="0" fontId="26" fillId="0" borderId="7" xfId="20" applyFont="1" applyBorder="1" applyAlignment="1">
      <alignment horizontal="center" vertical="center"/>
    </xf>
    <xf numFmtId="0" fontId="26" fillId="0" borderId="7" xfId="20" applyFont="1" applyBorder="1" applyAlignment="1">
      <alignment horizontal="center" vertical="center" wrapText="1"/>
    </xf>
    <xf numFmtId="49" fontId="24" fillId="0" borderId="7" xfId="3" applyFont="1" applyBorder="1" applyAlignment="1">
      <alignment horizontal="center" vertical="center"/>
    </xf>
    <xf numFmtId="1" fontId="31" fillId="0" borderId="7" xfId="3" applyNumberFormat="1" applyFont="1" applyFill="1" applyBorder="1" applyAlignment="1">
      <alignment horizontal="center" vertical="center" wrapText="1"/>
    </xf>
    <xf numFmtId="0" fontId="24" fillId="0" borderId="7" xfId="0" applyFont="1" applyFill="1" applyBorder="1" applyAlignment="1">
      <alignment vertical="center" wrapText="1"/>
    </xf>
    <xf numFmtId="0" fontId="30" fillId="0" borderId="7" xfId="20" applyFont="1" applyBorder="1" applyAlignment="1">
      <alignment horizontal="center" vertical="center" wrapText="1"/>
    </xf>
    <xf numFmtId="3" fontId="24" fillId="0" borderId="7" xfId="12" applyNumberFormat="1" applyFont="1" applyFill="1" applyBorder="1" applyAlignment="1">
      <alignment horizontal="center" vertical="center" wrapText="1"/>
    </xf>
    <xf numFmtId="1" fontId="26" fillId="0" borderId="7" xfId="20" applyNumberFormat="1" applyFont="1" applyFill="1" applyBorder="1" applyAlignment="1">
      <alignment horizontal="center" vertical="center" wrapText="1"/>
    </xf>
    <xf numFmtId="0" fontId="24" fillId="0" borderId="0" xfId="0" applyFont="1" applyAlignment="1">
      <alignment horizontal="center" vertical="center" wrapText="1"/>
    </xf>
    <xf numFmtId="1" fontId="24" fillId="0" borderId="7" xfId="12" applyNumberFormat="1" applyFont="1" applyBorder="1" applyAlignment="1">
      <alignment horizontal="center" vertical="center" wrapText="1"/>
    </xf>
    <xf numFmtId="49" fontId="31" fillId="0" borderId="7" xfId="3" applyFont="1" applyBorder="1" applyAlignment="1">
      <alignment horizontal="center" vertical="center"/>
    </xf>
    <xf numFmtId="1" fontId="24" fillId="0" borderId="0" xfId="3" applyNumberFormat="1" applyFont="1" applyBorder="1" applyAlignment="1">
      <alignment horizontal="center" vertical="center" wrapText="1"/>
    </xf>
    <xf numFmtId="0" fontId="25" fillId="0" borderId="7" xfId="20" applyFont="1" applyFill="1" applyBorder="1" applyAlignment="1">
      <alignment horizontal="center" vertical="center" wrapText="1"/>
    </xf>
    <xf numFmtId="3" fontId="24" fillId="4" borderId="7" xfId="12" applyNumberFormat="1" applyFont="1" applyFill="1" applyBorder="1" applyAlignment="1">
      <alignment horizontal="center" vertical="center" wrapText="1"/>
    </xf>
    <xf numFmtId="1" fontId="24" fillId="0" borderId="7" xfId="12" applyNumberFormat="1" applyFont="1" applyBorder="1" applyAlignment="1">
      <alignment horizontal="center" vertical="center"/>
    </xf>
    <xf numFmtId="3" fontId="26" fillId="0" borderId="7" xfId="20" applyNumberFormat="1" applyFont="1" applyFill="1" applyBorder="1" applyAlignment="1">
      <alignment horizontal="center" vertical="center"/>
    </xf>
    <xf numFmtId="3" fontId="26" fillId="0" borderId="7" xfId="20" applyNumberFormat="1" applyFont="1" applyBorder="1" applyAlignment="1">
      <alignment horizontal="center" vertical="center" wrapText="1"/>
    </xf>
    <xf numFmtId="3" fontId="31" fillId="0" borderId="7" xfId="20" applyNumberFormat="1" applyFont="1" applyFill="1" applyBorder="1" applyAlignment="1">
      <alignment horizontal="center" vertical="center" wrapText="1"/>
    </xf>
    <xf numFmtId="49" fontId="25" fillId="0" borderId="7" xfId="20" applyNumberFormat="1" applyFont="1" applyBorder="1" applyAlignment="1">
      <alignment horizontal="center" vertical="center" wrapText="1"/>
    </xf>
    <xf numFmtId="49" fontId="26" fillId="0" borderId="7" xfId="20" applyNumberFormat="1" applyFont="1" applyBorder="1" applyAlignment="1">
      <alignment horizontal="center" vertical="center"/>
    </xf>
    <xf numFmtId="49" fontId="22" fillId="0" borderId="0" xfId="19" applyFont="1"/>
    <xf numFmtId="49" fontId="32" fillId="0" borderId="0" xfId="18" applyFont="1"/>
    <xf numFmtId="0" fontId="34" fillId="0" borderId="4" xfId="10" applyNumberFormat="1" applyFont="1" applyAlignment="1">
      <alignment horizontal="center" vertical="center" wrapText="1"/>
    </xf>
    <xf numFmtId="49" fontId="13" fillId="0" borderId="7" xfId="20" applyNumberFormat="1" applyFill="1" applyBorder="1" applyAlignment="1">
      <alignment horizontal="center" vertical="center"/>
    </xf>
    <xf numFmtId="49" fontId="13" fillId="0" borderId="7" xfId="20" applyNumberFormat="1" applyBorder="1" applyAlignment="1">
      <alignment horizontal="center" vertical="center" wrapText="1"/>
    </xf>
    <xf numFmtId="0" fontId="13" fillId="0" borderId="7" xfId="20" applyBorder="1" applyAlignment="1">
      <alignment horizontal="center" vertical="center" wrapText="1"/>
    </xf>
    <xf numFmtId="0" fontId="13" fillId="0" borderId="7" xfId="20" applyFill="1" applyBorder="1" applyAlignment="1">
      <alignment horizontal="center" vertical="center"/>
    </xf>
    <xf numFmtId="1" fontId="0" fillId="0" borderId="7" xfId="12" applyNumberFormat="1" applyFont="1" applyFill="1" applyBorder="1" applyAlignment="1">
      <alignment horizontal="center" vertical="center" wrapText="1"/>
    </xf>
    <xf numFmtId="0" fontId="21" fillId="0" borderId="0" xfId="0" applyFont="1" applyAlignment="1">
      <alignment horizontal="center" vertical="center"/>
    </xf>
    <xf numFmtId="49" fontId="33" fillId="0" borderId="0" xfId="18" applyFont="1" applyAlignment="1">
      <alignment horizontal="left" wrapText="1"/>
    </xf>
    <xf numFmtId="0" fontId="0" fillId="0" borderId="0" xfId="0" applyAlignment="1">
      <alignment horizontal="center"/>
    </xf>
    <xf numFmtId="49" fontId="35" fillId="0" borderId="0" xfId="18" applyFont="1" applyAlignment="1">
      <alignment horizontal="left" wrapText="1"/>
    </xf>
    <xf numFmtId="0" fontId="0" fillId="0" borderId="0" xfId="0" applyAlignment="1">
      <alignment horizontal="left" wrapText="1"/>
    </xf>
    <xf numFmtId="49" fontId="20" fillId="0" borderId="0" xfId="18" applyFont="1" applyAlignment="1">
      <alignment horizontal="left" wrapText="1"/>
    </xf>
  </cellXfs>
  <cellStyles count="24">
    <cellStyle name="Comma 2" xfId="23"/>
    <cellStyle name="Heading 01" xfId="1"/>
    <cellStyle name="Heading 02A" xfId="5"/>
    <cellStyle name="Heading 02B" xfId="2"/>
    <cellStyle name="Heading 03" xfId="6"/>
    <cellStyle name="Hyperlink" xfId="20" builtinId="8"/>
    <cellStyle name="Normal" xfId="0" builtinId="0"/>
    <cellStyle name="Normal 2" xfId="22"/>
    <cellStyle name="Note - Reference" xfId="16"/>
    <cellStyle name="Separator" xfId="17"/>
    <cellStyle name="Title 01" xfId="18"/>
    <cellStyle name="Title 02" xfId="19"/>
    <cellStyle name="Value - Blank" xfId="21"/>
    <cellStyle name="Value - Calculation 01" xfId="4"/>
    <cellStyle name="Value - Calculation 02" xfId="8"/>
    <cellStyle name="Value - Input (User)" xfId="9"/>
    <cellStyle name="Value - Input 01" xfId="10"/>
    <cellStyle name="Value - Input 02" xfId="11"/>
    <cellStyle name="Value - Reference 01" xfId="12"/>
    <cellStyle name="Value - Reference 02" xfId="13"/>
    <cellStyle name="Value - Text 01" xfId="3"/>
    <cellStyle name="Value - Text 02" xfId="7"/>
    <cellStyle name="Value - Total 01" xfId="14"/>
    <cellStyle name="Value - Total 02" xfId="15"/>
  </cellStyles>
  <dxfs count="0"/>
  <tableStyles count="0" defaultTableStyle="TableStyleMedium2"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iagrams/_rels/data1.xml.rels><?xml version="1.0" encoding="UTF-8" standalone="yes"?>
<Relationships xmlns="http://schemas.openxmlformats.org/package/2006/relationships"><Relationship Id="rId3" Type="http://schemas.openxmlformats.org/officeDocument/2006/relationships/hyperlink" Target="#'1.3'!A1"/><Relationship Id="rId2" Type="http://schemas.openxmlformats.org/officeDocument/2006/relationships/hyperlink" Target="#'1.2'!A1"/><Relationship Id="rId1" Type="http://schemas.openxmlformats.org/officeDocument/2006/relationships/hyperlink" Target="#'1.1'!A1"/><Relationship Id="rId4" Type="http://schemas.openxmlformats.org/officeDocument/2006/relationships/hyperlink" Target="#'1.4'!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0716C88-0276-483E-B984-9F29BA8F6F60}" type="doc">
      <dgm:prSet loTypeId="urn:microsoft.com/office/officeart/2005/8/layout/hChevron3" loCatId="process" qsTypeId="urn:microsoft.com/office/officeart/2005/8/quickstyle/simple1" qsCatId="simple" csTypeId="urn:microsoft.com/office/officeart/2005/8/colors/accent1_2" csCatId="accent1" phldr="1"/>
      <dgm:spPr/>
    </dgm:pt>
    <dgm:pt modelId="{8843FA8C-24F1-4CEA-AF84-EE985E968EC1}">
      <dgm:prSet phldrT="[Text]"/>
      <dgm:spPr/>
      <dgm:t>
        <a:bodyPr/>
        <a:lstStyle/>
        <a:p>
          <a:r>
            <a:rPr lang="en-US"/>
            <a:t>1.1 Planning</a:t>
          </a:r>
        </a:p>
      </dgm:t>
      <dgm:extLst>
        <a:ext uri="{E40237B7-FDA0-4F09-8148-C483321AD2D9}">
          <dgm14:cNvPr xmlns:dgm14="http://schemas.microsoft.com/office/drawing/2010/diagram" id="0" name="">
            <a:hlinkClick xmlns:r="http://schemas.openxmlformats.org/officeDocument/2006/relationships" r:id="rId1"/>
          </dgm14:cNvPr>
        </a:ext>
      </dgm:extLst>
    </dgm:pt>
    <dgm:pt modelId="{722C6E6F-6350-4E81-A4EE-D1B9D5928085}" type="parTrans" cxnId="{EA826113-D7E7-4576-9D0C-F0136D589269}">
      <dgm:prSet/>
      <dgm:spPr/>
      <dgm:t>
        <a:bodyPr/>
        <a:lstStyle/>
        <a:p>
          <a:endParaRPr lang="en-US"/>
        </a:p>
      </dgm:t>
    </dgm:pt>
    <dgm:pt modelId="{407A916A-8BCE-4493-B3D6-E598745264AE}" type="sibTrans" cxnId="{EA826113-D7E7-4576-9D0C-F0136D589269}">
      <dgm:prSet/>
      <dgm:spPr/>
      <dgm:t>
        <a:bodyPr/>
        <a:lstStyle/>
        <a:p>
          <a:endParaRPr lang="en-US"/>
        </a:p>
      </dgm:t>
    </dgm:pt>
    <dgm:pt modelId="{FCE8BF9E-1C81-4CD3-93FA-D0652063856C}">
      <dgm:prSet phldrT="[Text]"/>
      <dgm:spPr/>
      <dgm:t>
        <a:bodyPr/>
        <a:lstStyle/>
        <a:p>
          <a:r>
            <a:rPr lang="en-US"/>
            <a:t>1.2 Execution</a:t>
          </a:r>
        </a:p>
      </dgm:t>
      <dgm:extLst>
        <a:ext uri="{E40237B7-FDA0-4F09-8148-C483321AD2D9}">
          <dgm14:cNvPr xmlns:dgm14="http://schemas.microsoft.com/office/drawing/2010/diagram" id="0" name="">
            <a:hlinkClick xmlns:r="http://schemas.openxmlformats.org/officeDocument/2006/relationships" r:id="rId2"/>
          </dgm14:cNvPr>
        </a:ext>
      </dgm:extLst>
    </dgm:pt>
    <dgm:pt modelId="{AA233031-54D4-47B9-AD48-32966F4EB030}" type="parTrans" cxnId="{9782CF55-CB5A-4928-BCDE-15E0D1D7C815}">
      <dgm:prSet/>
      <dgm:spPr/>
      <dgm:t>
        <a:bodyPr/>
        <a:lstStyle/>
        <a:p>
          <a:endParaRPr lang="en-US"/>
        </a:p>
      </dgm:t>
    </dgm:pt>
    <dgm:pt modelId="{22F7FA53-E94A-427A-B1FC-64FAD969A124}" type="sibTrans" cxnId="{9782CF55-CB5A-4928-BCDE-15E0D1D7C815}">
      <dgm:prSet/>
      <dgm:spPr/>
      <dgm:t>
        <a:bodyPr/>
        <a:lstStyle/>
        <a:p>
          <a:endParaRPr lang="en-US"/>
        </a:p>
      </dgm:t>
    </dgm:pt>
    <dgm:pt modelId="{1B0ED9C3-D398-46AD-B619-F35DA2CB90A5}">
      <dgm:prSet phldrT="[Text]"/>
      <dgm:spPr/>
      <dgm:t>
        <a:bodyPr/>
        <a:lstStyle/>
        <a:p>
          <a:r>
            <a:rPr lang="en-US"/>
            <a:t>1.3 Monitoring</a:t>
          </a:r>
        </a:p>
      </dgm:t>
      <dgm:extLst>
        <a:ext uri="{E40237B7-FDA0-4F09-8148-C483321AD2D9}">
          <dgm14:cNvPr xmlns:dgm14="http://schemas.microsoft.com/office/drawing/2010/diagram" id="0" name="">
            <a:hlinkClick xmlns:r="http://schemas.openxmlformats.org/officeDocument/2006/relationships" r:id="rId3"/>
          </dgm14:cNvPr>
        </a:ext>
      </dgm:extLst>
    </dgm:pt>
    <dgm:pt modelId="{3AF8873A-9888-4961-876A-124AA432252D}" type="parTrans" cxnId="{C4BEBB98-4597-444E-98CA-47AD798CF23C}">
      <dgm:prSet/>
      <dgm:spPr/>
      <dgm:t>
        <a:bodyPr/>
        <a:lstStyle/>
        <a:p>
          <a:endParaRPr lang="en-US"/>
        </a:p>
      </dgm:t>
    </dgm:pt>
    <dgm:pt modelId="{77AC0C05-1ED4-486B-A527-B59CB5CCF8A7}" type="sibTrans" cxnId="{C4BEBB98-4597-444E-98CA-47AD798CF23C}">
      <dgm:prSet/>
      <dgm:spPr/>
      <dgm:t>
        <a:bodyPr/>
        <a:lstStyle/>
        <a:p>
          <a:endParaRPr lang="en-US"/>
        </a:p>
      </dgm:t>
    </dgm:pt>
    <dgm:pt modelId="{C774411F-A4F2-4245-8B17-FF392247E6E5}">
      <dgm:prSet phldrT="[Text]"/>
      <dgm:spPr/>
      <dgm:t>
        <a:bodyPr/>
        <a:lstStyle/>
        <a:p>
          <a:r>
            <a:rPr lang="en-US"/>
            <a:t>1.4 Training</a:t>
          </a:r>
        </a:p>
      </dgm:t>
      <dgm:extLst>
        <a:ext uri="{E40237B7-FDA0-4F09-8148-C483321AD2D9}">
          <dgm14:cNvPr xmlns:dgm14="http://schemas.microsoft.com/office/drawing/2010/diagram" id="0" name="">
            <a:hlinkClick xmlns:r="http://schemas.openxmlformats.org/officeDocument/2006/relationships" r:id="rId4"/>
          </dgm14:cNvPr>
        </a:ext>
      </dgm:extLst>
    </dgm:pt>
    <dgm:pt modelId="{325699BE-BB5E-46EB-8B70-66B94F68ED2D}" type="parTrans" cxnId="{553F83ED-E537-4F16-842B-502AA6BC045E}">
      <dgm:prSet/>
      <dgm:spPr/>
      <dgm:t>
        <a:bodyPr/>
        <a:lstStyle/>
        <a:p>
          <a:endParaRPr lang="en-US"/>
        </a:p>
      </dgm:t>
    </dgm:pt>
    <dgm:pt modelId="{19538290-26F0-41FA-A613-5601EC062C59}" type="sibTrans" cxnId="{553F83ED-E537-4F16-842B-502AA6BC045E}">
      <dgm:prSet/>
      <dgm:spPr/>
      <dgm:t>
        <a:bodyPr/>
        <a:lstStyle/>
        <a:p>
          <a:endParaRPr lang="en-US"/>
        </a:p>
      </dgm:t>
    </dgm:pt>
    <dgm:pt modelId="{BF30267A-6D3E-4905-9D1C-C0FD948FDAF9}">
      <dgm:prSet/>
      <dgm:spPr>
        <a:solidFill>
          <a:srgbClr val="339933"/>
        </a:solidFill>
      </dgm:spPr>
      <dgm:t>
        <a:bodyPr/>
        <a:lstStyle/>
        <a:p>
          <a:r>
            <a:rPr lang="en-US"/>
            <a:t>1.0 </a:t>
          </a:r>
        </a:p>
        <a:p>
          <a:r>
            <a:rPr lang="en-US"/>
            <a:t>BUILDING RESOURCES</a:t>
          </a:r>
        </a:p>
      </dgm:t>
    </dgm:pt>
    <dgm:pt modelId="{DF157CFD-9D2C-4D00-B01C-E919B22F6141}" type="sibTrans" cxnId="{7213CD07-8C56-478A-8507-D97F5F5ACF05}">
      <dgm:prSet/>
      <dgm:spPr/>
      <dgm:t>
        <a:bodyPr/>
        <a:lstStyle/>
        <a:p>
          <a:endParaRPr lang="en-US"/>
        </a:p>
      </dgm:t>
    </dgm:pt>
    <dgm:pt modelId="{CE5D860C-ADC1-4C1D-B5B0-10D49096F354}" type="parTrans" cxnId="{7213CD07-8C56-478A-8507-D97F5F5ACF05}">
      <dgm:prSet/>
      <dgm:spPr/>
      <dgm:t>
        <a:bodyPr/>
        <a:lstStyle/>
        <a:p>
          <a:endParaRPr lang="en-US"/>
        </a:p>
      </dgm:t>
    </dgm:pt>
    <dgm:pt modelId="{AA8D2584-8A37-46FC-9518-CBB87EBC5E61}" type="pres">
      <dgm:prSet presAssocID="{90716C88-0276-483E-B984-9F29BA8F6F60}" presName="Name0" presStyleCnt="0">
        <dgm:presLayoutVars>
          <dgm:dir/>
          <dgm:resizeHandles val="exact"/>
        </dgm:presLayoutVars>
      </dgm:prSet>
      <dgm:spPr/>
    </dgm:pt>
    <dgm:pt modelId="{5458BFD0-4EA3-4CB6-95EB-FC8E858EF07B}" type="pres">
      <dgm:prSet presAssocID="{BF30267A-6D3E-4905-9D1C-C0FD948FDAF9}" presName="parTxOnly" presStyleLbl="node1" presStyleIdx="0" presStyleCnt="5" custLinFactNeighborX="-14446">
        <dgm:presLayoutVars>
          <dgm:bulletEnabled val="1"/>
        </dgm:presLayoutVars>
      </dgm:prSet>
      <dgm:spPr/>
      <dgm:t>
        <a:bodyPr/>
        <a:lstStyle/>
        <a:p>
          <a:endParaRPr lang="en-US"/>
        </a:p>
      </dgm:t>
    </dgm:pt>
    <dgm:pt modelId="{42057B2A-60A1-4877-A793-12095FB4DD3B}" type="pres">
      <dgm:prSet presAssocID="{DF157CFD-9D2C-4D00-B01C-E919B22F6141}" presName="parSpace" presStyleCnt="0"/>
      <dgm:spPr/>
    </dgm:pt>
    <dgm:pt modelId="{A2963036-3A16-4DBB-ABAD-137113994BCC}" type="pres">
      <dgm:prSet presAssocID="{8843FA8C-24F1-4CEA-AF84-EE985E968EC1}" presName="parTxOnly" presStyleLbl="node1" presStyleIdx="1" presStyleCnt="5">
        <dgm:presLayoutVars>
          <dgm:bulletEnabled val="1"/>
        </dgm:presLayoutVars>
      </dgm:prSet>
      <dgm:spPr/>
      <dgm:t>
        <a:bodyPr/>
        <a:lstStyle/>
        <a:p>
          <a:endParaRPr lang="en-US"/>
        </a:p>
      </dgm:t>
    </dgm:pt>
    <dgm:pt modelId="{1528CFCE-A1CF-4131-A036-20EB3C25856C}" type="pres">
      <dgm:prSet presAssocID="{407A916A-8BCE-4493-B3D6-E598745264AE}" presName="parSpace" presStyleCnt="0"/>
      <dgm:spPr/>
    </dgm:pt>
    <dgm:pt modelId="{364D97A5-DB7B-4DA4-9A56-32D364AFCDC9}" type="pres">
      <dgm:prSet presAssocID="{FCE8BF9E-1C81-4CD3-93FA-D0652063856C}" presName="parTxOnly" presStyleLbl="node1" presStyleIdx="2" presStyleCnt="5">
        <dgm:presLayoutVars>
          <dgm:bulletEnabled val="1"/>
        </dgm:presLayoutVars>
      </dgm:prSet>
      <dgm:spPr/>
      <dgm:t>
        <a:bodyPr/>
        <a:lstStyle/>
        <a:p>
          <a:endParaRPr lang="en-US"/>
        </a:p>
      </dgm:t>
    </dgm:pt>
    <dgm:pt modelId="{EBDC925F-1D7E-4074-A382-41D21F229947}" type="pres">
      <dgm:prSet presAssocID="{22F7FA53-E94A-427A-B1FC-64FAD969A124}" presName="parSpace" presStyleCnt="0"/>
      <dgm:spPr/>
    </dgm:pt>
    <dgm:pt modelId="{FAB3A9FF-757C-4007-9784-E2583107FC48}" type="pres">
      <dgm:prSet presAssocID="{1B0ED9C3-D398-46AD-B619-F35DA2CB90A5}" presName="parTxOnly" presStyleLbl="node1" presStyleIdx="3" presStyleCnt="5">
        <dgm:presLayoutVars>
          <dgm:bulletEnabled val="1"/>
        </dgm:presLayoutVars>
      </dgm:prSet>
      <dgm:spPr/>
      <dgm:t>
        <a:bodyPr/>
        <a:lstStyle/>
        <a:p>
          <a:endParaRPr lang="en-US"/>
        </a:p>
      </dgm:t>
    </dgm:pt>
    <dgm:pt modelId="{5150FEB5-1C38-4173-93A5-6C300E1982AF}" type="pres">
      <dgm:prSet presAssocID="{77AC0C05-1ED4-486B-A527-B59CB5CCF8A7}" presName="parSpace" presStyleCnt="0"/>
      <dgm:spPr/>
    </dgm:pt>
    <dgm:pt modelId="{C3C82C04-8C93-4E67-A1BB-FB6052A0BC9C}" type="pres">
      <dgm:prSet presAssocID="{C774411F-A4F2-4245-8B17-FF392247E6E5}" presName="parTxOnly" presStyleLbl="node1" presStyleIdx="4" presStyleCnt="5">
        <dgm:presLayoutVars>
          <dgm:bulletEnabled val="1"/>
        </dgm:presLayoutVars>
      </dgm:prSet>
      <dgm:spPr/>
      <dgm:t>
        <a:bodyPr/>
        <a:lstStyle/>
        <a:p>
          <a:endParaRPr lang="en-US"/>
        </a:p>
      </dgm:t>
    </dgm:pt>
  </dgm:ptLst>
  <dgm:cxnLst>
    <dgm:cxn modelId="{42667BEE-1E28-4813-8101-7A4F1818BB5D}" type="presOf" srcId="{FCE8BF9E-1C81-4CD3-93FA-D0652063856C}" destId="{364D97A5-DB7B-4DA4-9A56-32D364AFCDC9}" srcOrd="0" destOrd="0" presId="urn:microsoft.com/office/officeart/2005/8/layout/hChevron3"/>
    <dgm:cxn modelId="{C4BEBB98-4597-444E-98CA-47AD798CF23C}" srcId="{90716C88-0276-483E-B984-9F29BA8F6F60}" destId="{1B0ED9C3-D398-46AD-B619-F35DA2CB90A5}" srcOrd="3" destOrd="0" parTransId="{3AF8873A-9888-4961-876A-124AA432252D}" sibTransId="{77AC0C05-1ED4-486B-A527-B59CB5CCF8A7}"/>
    <dgm:cxn modelId="{7213CD07-8C56-478A-8507-D97F5F5ACF05}" srcId="{90716C88-0276-483E-B984-9F29BA8F6F60}" destId="{BF30267A-6D3E-4905-9D1C-C0FD948FDAF9}" srcOrd="0" destOrd="0" parTransId="{CE5D860C-ADC1-4C1D-B5B0-10D49096F354}" sibTransId="{DF157CFD-9D2C-4D00-B01C-E919B22F6141}"/>
    <dgm:cxn modelId="{6023C908-DFCD-4144-B854-0DFE3A79582B}" type="presOf" srcId="{90716C88-0276-483E-B984-9F29BA8F6F60}" destId="{AA8D2584-8A37-46FC-9518-CBB87EBC5E61}" srcOrd="0" destOrd="0" presId="urn:microsoft.com/office/officeart/2005/8/layout/hChevron3"/>
    <dgm:cxn modelId="{2C65C73C-F576-4DCB-B958-E4D20C67C001}" type="presOf" srcId="{C774411F-A4F2-4245-8B17-FF392247E6E5}" destId="{C3C82C04-8C93-4E67-A1BB-FB6052A0BC9C}" srcOrd="0" destOrd="0" presId="urn:microsoft.com/office/officeart/2005/8/layout/hChevron3"/>
    <dgm:cxn modelId="{9782CF55-CB5A-4928-BCDE-15E0D1D7C815}" srcId="{90716C88-0276-483E-B984-9F29BA8F6F60}" destId="{FCE8BF9E-1C81-4CD3-93FA-D0652063856C}" srcOrd="2" destOrd="0" parTransId="{AA233031-54D4-47B9-AD48-32966F4EB030}" sibTransId="{22F7FA53-E94A-427A-B1FC-64FAD969A124}"/>
    <dgm:cxn modelId="{E44BA3EA-17DF-4AC3-B1D5-6B1618E0B631}" type="presOf" srcId="{BF30267A-6D3E-4905-9D1C-C0FD948FDAF9}" destId="{5458BFD0-4EA3-4CB6-95EB-FC8E858EF07B}" srcOrd="0" destOrd="0" presId="urn:microsoft.com/office/officeart/2005/8/layout/hChevron3"/>
    <dgm:cxn modelId="{553F83ED-E537-4F16-842B-502AA6BC045E}" srcId="{90716C88-0276-483E-B984-9F29BA8F6F60}" destId="{C774411F-A4F2-4245-8B17-FF392247E6E5}" srcOrd="4" destOrd="0" parTransId="{325699BE-BB5E-46EB-8B70-66B94F68ED2D}" sibTransId="{19538290-26F0-41FA-A613-5601EC062C59}"/>
    <dgm:cxn modelId="{EA826113-D7E7-4576-9D0C-F0136D589269}" srcId="{90716C88-0276-483E-B984-9F29BA8F6F60}" destId="{8843FA8C-24F1-4CEA-AF84-EE985E968EC1}" srcOrd="1" destOrd="0" parTransId="{722C6E6F-6350-4E81-A4EE-D1B9D5928085}" sibTransId="{407A916A-8BCE-4493-B3D6-E598745264AE}"/>
    <dgm:cxn modelId="{3377B641-28C6-4010-BD31-BC4971347D52}" type="presOf" srcId="{8843FA8C-24F1-4CEA-AF84-EE985E968EC1}" destId="{A2963036-3A16-4DBB-ABAD-137113994BCC}" srcOrd="0" destOrd="0" presId="urn:microsoft.com/office/officeart/2005/8/layout/hChevron3"/>
    <dgm:cxn modelId="{BF25E8F7-95F4-405F-B93D-808C84C34DEC}" type="presOf" srcId="{1B0ED9C3-D398-46AD-B619-F35DA2CB90A5}" destId="{FAB3A9FF-757C-4007-9784-E2583107FC48}" srcOrd="0" destOrd="0" presId="urn:microsoft.com/office/officeart/2005/8/layout/hChevron3"/>
    <dgm:cxn modelId="{F537A014-3BA6-479F-872D-653779D87C67}" type="presParOf" srcId="{AA8D2584-8A37-46FC-9518-CBB87EBC5E61}" destId="{5458BFD0-4EA3-4CB6-95EB-FC8E858EF07B}" srcOrd="0" destOrd="0" presId="urn:microsoft.com/office/officeart/2005/8/layout/hChevron3"/>
    <dgm:cxn modelId="{8E5A13C4-F4B3-4D30-8A08-E799A21A7CF9}" type="presParOf" srcId="{AA8D2584-8A37-46FC-9518-CBB87EBC5E61}" destId="{42057B2A-60A1-4877-A793-12095FB4DD3B}" srcOrd="1" destOrd="0" presId="urn:microsoft.com/office/officeart/2005/8/layout/hChevron3"/>
    <dgm:cxn modelId="{E7FB1AEB-ECBF-46C8-98BD-867FEB8CE7C3}" type="presParOf" srcId="{AA8D2584-8A37-46FC-9518-CBB87EBC5E61}" destId="{A2963036-3A16-4DBB-ABAD-137113994BCC}" srcOrd="2" destOrd="0" presId="urn:microsoft.com/office/officeart/2005/8/layout/hChevron3"/>
    <dgm:cxn modelId="{554FF91E-51B2-4FD0-926E-6DE4178B1FFB}" type="presParOf" srcId="{AA8D2584-8A37-46FC-9518-CBB87EBC5E61}" destId="{1528CFCE-A1CF-4131-A036-20EB3C25856C}" srcOrd="3" destOrd="0" presId="urn:microsoft.com/office/officeart/2005/8/layout/hChevron3"/>
    <dgm:cxn modelId="{C22F858B-1403-45BB-9604-5A12112EB3D9}" type="presParOf" srcId="{AA8D2584-8A37-46FC-9518-CBB87EBC5E61}" destId="{364D97A5-DB7B-4DA4-9A56-32D364AFCDC9}" srcOrd="4" destOrd="0" presId="urn:microsoft.com/office/officeart/2005/8/layout/hChevron3"/>
    <dgm:cxn modelId="{246709FC-969E-4E93-9F23-A1B4F5AB27C6}" type="presParOf" srcId="{AA8D2584-8A37-46FC-9518-CBB87EBC5E61}" destId="{EBDC925F-1D7E-4074-A382-41D21F229947}" srcOrd="5" destOrd="0" presId="urn:microsoft.com/office/officeart/2005/8/layout/hChevron3"/>
    <dgm:cxn modelId="{4506B3D7-08EE-4BE5-84ED-E8027559AA9B}" type="presParOf" srcId="{AA8D2584-8A37-46FC-9518-CBB87EBC5E61}" destId="{FAB3A9FF-757C-4007-9784-E2583107FC48}" srcOrd="6" destOrd="0" presId="urn:microsoft.com/office/officeart/2005/8/layout/hChevron3"/>
    <dgm:cxn modelId="{1FEC6C2C-EFC3-4561-8360-6C929D22ABBE}" type="presParOf" srcId="{AA8D2584-8A37-46FC-9518-CBB87EBC5E61}" destId="{5150FEB5-1C38-4173-93A5-6C300E1982AF}" srcOrd="7" destOrd="0" presId="urn:microsoft.com/office/officeart/2005/8/layout/hChevron3"/>
    <dgm:cxn modelId="{4271B071-786D-4E86-8B15-A002C752DB59}" type="presParOf" srcId="{AA8D2584-8A37-46FC-9518-CBB87EBC5E61}" destId="{C3C82C04-8C93-4E67-A1BB-FB6052A0BC9C}" srcOrd="8"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58BFD0-4EA3-4CB6-95EB-FC8E858EF07B}">
      <dsp:nvSpPr>
        <dsp:cNvPr id="0" name=""/>
        <dsp:cNvSpPr/>
      </dsp:nvSpPr>
      <dsp:spPr>
        <a:xfrm>
          <a:off x="0" y="233577"/>
          <a:ext cx="1613413" cy="645365"/>
        </a:xfrm>
        <a:prstGeom prst="homePlate">
          <a:avLst/>
        </a:prstGeom>
        <a:solidFill>
          <a:srgbClr val="339933"/>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8674" tIns="29337" rIns="14669" bIns="29337" numCol="1" spcCol="1270" anchor="ctr" anchorCtr="0">
          <a:noAutofit/>
        </a:bodyPr>
        <a:lstStyle/>
        <a:p>
          <a:pPr lvl="0" algn="ctr" defTabSz="488950">
            <a:lnSpc>
              <a:spcPct val="90000"/>
            </a:lnSpc>
            <a:spcBef>
              <a:spcPct val="0"/>
            </a:spcBef>
            <a:spcAft>
              <a:spcPct val="35000"/>
            </a:spcAft>
          </a:pPr>
          <a:r>
            <a:rPr lang="en-US" sz="1100" kern="1200"/>
            <a:t>1.0 </a:t>
          </a:r>
        </a:p>
        <a:p>
          <a:pPr lvl="0" algn="ctr" defTabSz="488950">
            <a:lnSpc>
              <a:spcPct val="90000"/>
            </a:lnSpc>
            <a:spcBef>
              <a:spcPct val="0"/>
            </a:spcBef>
            <a:spcAft>
              <a:spcPct val="35000"/>
            </a:spcAft>
          </a:pPr>
          <a:r>
            <a:rPr lang="en-US" sz="1100" kern="1200"/>
            <a:t>BUILDING RESOURCES</a:t>
          </a:r>
        </a:p>
      </dsp:txBody>
      <dsp:txXfrm>
        <a:off x="0" y="233577"/>
        <a:ext cx="1452072" cy="645365"/>
      </dsp:txXfrm>
    </dsp:sp>
    <dsp:sp modelId="{A2963036-3A16-4DBB-ABAD-137113994BCC}">
      <dsp:nvSpPr>
        <dsp:cNvPr id="0" name=""/>
        <dsp:cNvSpPr/>
      </dsp:nvSpPr>
      <dsp:spPr>
        <a:xfrm>
          <a:off x="1291557" y="233577"/>
          <a:ext cx="1613413" cy="64536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29337" rIns="14669" bIns="29337" numCol="1" spcCol="1270" anchor="ctr" anchorCtr="0">
          <a:noAutofit/>
        </a:bodyPr>
        <a:lstStyle/>
        <a:p>
          <a:pPr lvl="0" algn="ctr" defTabSz="488950">
            <a:lnSpc>
              <a:spcPct val="90000"/>
            </a:lnSpc>
            <a:spcBef>
              <a:spcPct val="0"/>
            </a:spcBef>
            <a:spcAft>
              <a:spcPct val="35000"/>
            </a:spcAft>
          </a:pPr>
          <a:r>
            <a:rPr lang="en-US" sz="1100" kern="1200"/>
            <a:t>1.1 Planning</a:t>
          </a:r>
        </a:p>
      </dsp:txBody>
      <dsp:txXfrm>
        <a:off x="1614240" y="233577"/>
        <a:ext cx="968048" cy="645365"/>
      </dsp:txXfrm>
    </dsp:sp>
    <dsp:sp modelId="{364D97A5-DB7B-4DA4-9A56-32D364AFCDC9}">
      <dsp:nvSpPr>
        <dsp:cNvPr id="0" name=""/>
        <dsp:cNvSpPr/>
      </dsp:nvSpPr>
      <dsp:spPr>
        <a:xfrm>
          <a:off x="2582288" y="233577"/>
          <a:ext cx="1613413" cy="64536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29337" rIns="14669" bIns="29337" numCol="1" spcCol="1270" anchor="ctr" anchorCtr="0">
          <a:noAutofit/>
        </a:bodyPr>
        <a:lstStyle/>
        <a:p>
          <a:pPr lvl="0" algn="ctr" defTabSz="488950">
            <a:lnSpc>
              <a:spcPct val="90000"/>
            </a:lnSpc>
            <a:spcBef>
              <a:spcPct val="0"/>
            </a:spcBef>
            <a:spcAft>
              <a:spcPct val="35000"/>
            </a:spcAft>
          </a:pPr>
          <a:r>
            <a:rPr lang="en-US" sz="1100" kern="1200"/>
            <a:t>1.2 Execution</a:t>
          </a:r>
        </a:p>
      </dsp:txBody>
      <dsp:txXfrm>
        <a:off x="2904971" y="233577"/>
        <a:ext cx="968048" cy="645365"/>
      </dsp:txXfrm>
    </dsp:sp>
    <dsp:sp modelId="{FAB3A9FF-757C-4007-9784-E2583107FC48}">
      <dsp:nvSpPr>
        <dsp:cNvPr id="0" name=""/>
        <dsp:cNvSpPr/>
      </dsp:nvSpPr>
      <dsp:spPr>
        <a:xfrm>
          <a:off x="3873018" y="233577"/>
          <a:ext cx="1613413" cy="64536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29337" rIns="14669" bIns="29337" numCol="1" spcCol="1270" anchor="ctr" anchorCtr="0">
          <a:noAutofit/>
        </a:bodyPr>
        <a:lstStyle/>
        <a:p>
          <a:pPr lvl="0" algn="ctr" defTabSz="488950">
            <a:lnSpc>
              <a:spcPct val="90000"/>
            </a:lnSpc>
            <a:spcBef>
              <a:spcPct val="0"/>
            </a:spcBef>
            <a:spcAft>
              <a:spcPct val="35000"/>
            </a:spcAft>
          </a:pPr>
          <a:r>
            <a:rPr lang="en-US" sz="1100" kern="1200"/>
            <a:t>1.3 Monitoring</a:t>
          </a:r>
        </a:p>
      </dsp:txBody>
      <dsp:txXfrm>
        <a:off x="4195701" y="233577"/>
        <a:ext cx="968048" cy="645365"/>
      </dsp:txXfrm>
    </dsp:sp>
    <dsp:sp modelId="{C3C82C04-8C93-4E67-A1BB-FB6052A0BC9C}">
      <dsp:nvSpPr>
        <dsp:cNvPr id="0" name=""/>
        <dsp:cNvSpPr/>
      </dsp:nvSpPr>
      <dsp:spPr>
        <a:xfrm>
          <a:off x="5163749" y="233577"/>
          <a:ext cx="1613413" cy="64536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29337" rIns="14669" bIns="29337" numCol="1" spcCol="1270" anchor="ctr" anchorCtr="0">
          <a:noAutofit/>
        </a:bodyPr>
        <a:lstStyle/>
        <a:p>
          <a:pPr lvl="0" algn="ctr" defTabSz="488950">
            <a:lnSpc>
              <a:spcPct val="90000"/>
            </a:lnSpc>
            <a:spcBef>
              <a:spcPct val="0"/>
            </a:spcBef>
            <a:spcAft>
              <a:spcPct val="35000"/>
            </a:spcAft>
          </a:pPr>
          <a:r>
            <a:rPr lang="en-US" sz="1100" kern="1200"/>
            <a:t>1.4 Training</a:t>
          </a:r>
        </a:p>
      </dsp:txBody>
      <dsp:txXfrm>
        <a:off x="5486432" y="233577"/>
        <a:ext cx="968048" cy="645365"/>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2540</xdr:colOff>
      <xdr:row>4</xdr:row>
      <xdr:rowOff>31750</xdr:rowOff>
    </xdr:from>
    <xdr:to>
      <xdr:col>3</xdr:col>
      <xdr:colOff>1675130</xdr:colOff>
      <xdr:row>10</xdr:row>
      <xdr:rowOff>58420</xdr:rowOff>
    </xdr:to>
    <xdr:graphicFrame macro="">
      <xdr:nvGraphicFramePr>
        <xdr:cNvPr id="2" name="Diagram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3</xdr:col>
      <xdr:colOff>1898650</xdr:colOff>
      <xdr:row>0</xdr:row>
      <xdr:rowOff>120804</xdr:rowOff>
    </xdr:from>
    <xdr:to>
      <xdr:col>16383</xdr:col>
      <xdr:colOff>2228850</xdr:colOff>
      <xdr:row>2</xdr:row>
      <xdr:rowOff>667640</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1900" y="120804"/>
          <a:ext cx="2628900" cy="1067536"/>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3F3F3F"/>
      </a:dk2>
      <a:lt2>
        <a:srgbClr val="FFFFFF"/>
      </a:lt2>
      <a:accent1>
        <a:srgbClr val="968C83"/>
      </a:accent1>
      <a:accent2>
        <a:srgbClr val="8DB9CA"/>
      </a:accent2>
      <a:accent3>
        <a:srgbClr val="24135F"/>
      </a:accent3>
      <a:accent4>
        <a:srgbClr val="BC204B"/>
      </a:accent4>
      <a:accent5>
        <a:srgbClr val="C4D600"/>
      </a:accent5>
      <a:accent6>
        <a:srgbClr val="00617F"/>
      </a:accent6>
      <a:hlink>
        <a:srgbClr val="127BCB"/>
      </a:hlink>
      <a:folHlink>
        <a:srgbClr val="968C83"/>
      </a:folHlink>
    </a:clrScheme>
    <a:fontScheme name="BH Fonts">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ccelerator.nyc/" TargetMode="External"/><Relationship Id="rId3" Type="http://schemas.openxmlformats.org/officeDocument/2006/relationships/hyperlink" Target="https://www.nyserda.ny.gov/All-Programs/Programs/CI-Carbon-Challenge" TargetMode="External"/><Relationship Id="rId7" Type="http://schemas.openxmlformats.org/officeDocument/2006/relationships/hyperlink" Target="https://www.nyserda.ny.gov/All-Programs/P-12-Initiative/P-12-Green-and-Clean-Energy-Solutions/Green-and-Clean-Energy-Solutions-Resources" TargetMode="External"/><Relationship Id="rId2" Type="http://schemas.openxmlformats.org/officeDocument/2006/relationships/hyperlink" Target="https://portal.nyserda.ny.gov/servlet/servlet.FileDownload?file=00Pt000000IXOkyEAH" TargetMode="External"/><Relationship Id="rId1" Type="http://schemas.openxmlformats.org/officeDocument/2006/relationships/hyperlink" Target="https://www.nyserda.ny.gov/All-Programs/P-12-Initiative/P-12-Green-and-Clean-Energy-Solutions" TargetMode="External"/><Relationship Id="rId6" Type="http://schemas.openxmlformats.org/officeDocument/2006/relationships/hyperlink" Target="https://www.nyserda.ny.gov/researchers-and-policymakers/green-jobs-green-new-york" TargetMode="External"/><Relationship Id="rId5" Type="http://schemas.openxmlformats.org/officeDocument/2006/relationships/hyperlink" Target="../../../../ashellum/AppData/Local/Microsoft/Windows/INetCache/Content.Outlook/AppData/Local/Microsoft/AppData/Desktop/Content.Outlook/8DJW20RD/nyserda.ny.gov/flextech" TargetMode="External"/><Relationship Id="rId4" Type="http://schemas.openxmlformats.org/officeDocument/2006/relationships/hyperlink" Target="https://accelerator.nyc/"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ationalgridus.com/NY-Business/Energy-Saving-Programs/Multifamily" TargetMode="External"/><Relationship Id="rId13" Type="http://schemas.openxmlformats.org/officeDocument/2006/relationships/hyperlink" Target="https://www.nyserda.ny.gov/All-Programs/CI-Carbon-Challenge" TargetMode="External"/><Relationship Id="rId18" Type="http://schemas.openxmlformats.org/officeDocument/2006/relationships/hyperlink" Target="mailto:efficiency@nationalgrid.com1-800-787-1706" TargetMode="External"/><Relationship Id="rId26" Type="http://schemas.openxmlformats.org/officeDocument/2006/relationships/hyperlink" Target="https://www.law.cornell.edu/uscode/text/26/179D" TargetMode="External"/><Relationship Id="rId3" Type="http://schemas.openxmlformats.org/officeDocument/2006/relationships/hyperlink" Target="../../../../../../../ashellum/AppData/Local/Microsoft/Windows/INetCache/Content.Outlook/AppData/Local/Microsoft/Windows/INetCache/Content.Outlook/8DJW20RD/The%20P-12%20Schools:%20Green%20and%20Clean%20Energy%20Solutions%20Program%20provides%20funding%20for%20eligible%20Pre-Kindergarten%20through%20Grade%2012%20(P-12)%20schools%20to%20reduce%20school%20energy%20use%20and%20assist%20in%20the%20conversion%20to%20carbon%20free%20fuels." TargetMode="External"/><Relationship Id="rId21" Type="http://schemas.openxmlformats.org/officeDocument/2006/relationships/hyperlink" Target="https://www.coned.com/en/our-energy-future/electric-heating-and-cooling-equipment" TargetMode="External"/><Relationship Id="rId7" Type="http://schemas.openxmlformats.org/officeDocument/2006/relationships/hyperlink" Target="https://www.coned.com/en/save-money/rebates-incentives-tax-credits/rebates-incentives-tax-credits-for-commercial-industrial-buildings-customers/save-with-energy-efficiency-upgrades" TargetMode="External"/><Relationship Id="rId12" Type="http://schemas.openxmlformats.org/officeDocument/2006/relationships/hyperlink" Target="https://www.nyserda.ny.gov/All-Programs/Carbon-Neutral-Economic-Development" TargetMode="External"/><Relationship Id="rId17" Type="http://schemas.openxmlformats.org/officeDocument/2006/relationships/hyperlink" Target="https://www.coned.com/en/save-money/rebates-incentives-tax-credits/rebates-incentives-for-multifamily-customers/market-rate-buildings" TargetMode="External"/><Relationship Id="rId25" Type="http://schemas.openxmlformats.org/officeDocument/2006/relationships/hyperlink" Target="https://www.energy.gov/eere/buildings/179d-commercial-buildings-energy-efficiency-tax-deduction" TargetMode="External"/><Relationship Id="rId2" Type="http://schemas.openxmlformats.org/officeDocument/2006/relationships/hyperlink" Target="https://accelerator.nyc/resources/finance/PACE" TargetMode="External"/><Relationship Id="rId16" Type="http://schemas.openxmlformats.org/officeDocument/2006/relationships/hyperlink" Target="mailto:ConEdMultifamily@Willdan.com" TargetMode="External"/><Relationship Id="rId20" Type="http://schemas.openxmlformats.org/officeDocument/2006/relationships/hyperlink" Target="https://www.coned.com/en/our-energy-future/electric-heating-and-cooling-equipment" TargetMode="External"/><Relationship Id="rId1" Type="http://schemas.openxmlformats.org/officeDocument/2006/relationships/hyperlink" Target="https://www.nyserda.ny.gov/All-Programs/Programs/CI-Carbon-Challenge" TargetMode="External"/><Relationship Id="rId6" Type="http://schemas.openxmlformats.org/officeDocument/2006/relationships/hyperlink" Target="https://www.coned.com/en/save-money/rebates-incentives-tax-credits/rebates-incentives-for-multifamily-customers/market-rate-buildings" TargetMode="External"/><Relationship Id="rId11" Type="http://schemas.openxmlformats.org/officeDocument/2006/relationships/hyperlink" Target="https://www.nyserda.ny.gov/All-Programs/Carbon-Neutral-Economic-Development" TargetMode="External"/><Relationship Id="rId24" Type="http://schemas.openxmlformats.org/officeDocument/2006/relationships/hyperlink" Target="https://portal.nyserda.ny.gov/CORE_Solicitation_Detail_Page?SolicitationId=a0rt0000018s6noAAA&amp;_gl=1*1rzj23k*_ga*MzA2MTk2NTc5LjE2NDQ0NDIyNTU.*_ga_DRYJB34TXH*MTY2NTE1MzMyMy4yOC4xLjE2NjUxNTU5NjYuMC4wLjA." TargetMode="External"/><Relationship Id="rId5" Type="http://schemas.openxmlformats.org/officeDocument/2006/relationships/hyperlink" Target="https://www.nyserda.ny.gov/Contractors/Find-a-Contractor/FlexTech-Consultants" TargetMode="External"/><Relationship Id="rId15" Type="http://schemas.openxmlformats.org/officeDocument/2006/relationships/hyperlink" Target="https://www.coned.com/en/save-money/rebates-incentives-tax-credits/rebates-incentives-tax-credits-for-commercial-industrial-buildings-customers/save-with-energy-efficiency-upgrades/program-tools-technical-guidelines" TargetMode="External"/><Relationship Id="rId23" Type="http://schemas.openxmlformats.org/officeDocument/2006/relationships/hyperlink" Target="mailto:MFLowCarbonPathways@nyserda.ny.gov" TargetMode="External"/><Relationship Id="rId28" Type="http://schemas.openxmlformats.org/officeDocument/2006/relationships/printerSettings" Target="../printerSettings/printerSettings3.bin"/><Relationship Id="rId10" Type="http://schemas.openxmlformats.org/officeDocument/2006/relationships/hyperlink" Target="https://www.nyserda.ny.gov/All-Programs/P-12-Initiative/P-12-Green-and-Clean-Energy-Solutions/Green-and-Clean-Energy-Solutions-Resources" TargetMode="External"/><Relationship Id="rId19" Type="http://schemas.openxmlformats.org/officeDocument/2006/relationships/hyperlink" Target="https://www.nationalgridus.com/media/pdfs/bus-ways-to-save/ngrid_multifamily-natural-gas_application-nycli_ee4796_ext.pdf" TargetMode="External"/><Relationship Id="rId4" Type="http://schemas.openxmlformats.org/officeDocument/2006/relationships/hyperlink" Target="https://www.nyserda.ny.gov/All-Programs/Programs/Residential-Financing-Options" TargetMode="External"/><Relationship Id="rId9" Type="http://schemas.openxmlformats.org/officeDocument/2006/relationships/hyperlink" Target="https://www.nyserda.ny.gov/All-Programs/Programs/Residential-Financing-Options" TargetMode="External"/><Relationship Id="rId14" Type="http://schemas.openxmlformats.org/officeDocument/2006/relationships/hyperlink" Target="mailto:commercial@coned.com" TargetMode="External"/><Relationship Id="rId22" Type="http://schemas.openxmlformats.org/officeDocument/2006/relationships/hyperlink" Target="https://portal.nyserda.ny.gov/CORE_Solicitation_Detail_Page?SolicitationId=a0rt0000018s6noAAA&amp;_gl=1*1rzj23k*_ga*MzA2MTk2NTc5LjE2NDQ0NDIyNTU.*_ga_DRYJB34TXH*MTY2NTE1MzMyMy4yOC4xLjE2NjUxNTU5NjYuMC4wLjA." TargetMode="External"/><Relationship Id="rId27" Type="http://schemas.openxmlformats.org/officeDocument/2006/relationships/hyperlink" Target="https://accelerator.nyc/resources/finance/PACE"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nyserda.ny.gov/All-Programs/Programs/Real-Time-Energy-Management/Customer/Find-a-Vendor" TargetMode="External"/><Relationship Id="rId7" Type="http://schemas.openxmlformats.org/officeDocument/2006/relationships/hyperlink" Target="https://portal.nyserda.ny.gov/CORE_Solicitation_Detail_Page?SolicitationId=a0rt000000hETQkAAO&amp;_gl=1*hciho7*_ga*MzA2MTk2NTc5LjE2NDQ0NDIyNTU.*_ga_DRYJB34TXH*MTY2NTE1MzMyMy4yOC4xLjE2NjUxNTU5NjYuMC4wLjA." TargetMode="External"/><Relationship Id="rId2" Type="http://schemas.openxmlformats.org/officeDocument/2006/relationships/hyperlink" Target="https://www.nyserda.ny.gov/All-Programs/Programs/On-Site-Energy-Manager" TargetMode="External"/><Relationship Id="rId1" Type="http://schemas.openxmlformats.org/officeDocument/2006/relationships/hyperlink" Target="https://www.nyserda.ny.gov/All-Programs/Programs/Real-Time-Energy-Management" TargetMode="External"/><Relationship Id="rId6" Type="http://schemas.openxmlformats.org/officeDocument/2006/relationships/hyperlink" Target="https://portal.nyserda.ny.gov/CORE_Solicitation_Detail_Page?SolicitationId=a0rt000000hETQkAAO&amp;_gl=1*hciho7*_ga*MzA2MTk2NTc5LjE2NDQ0NDIyNTU.*_ga_DRYJB34TXH*MTY2NTE1MzMyMy4yOC4xLjE2NjUxNTU5NjYuMC4wLjA." TargetMode="External"/><Relationship Id="rId5" Type="http://schemas.openxmlformats.org/officeDocument/2006/relationships/hyperlink" Target="https://www.nyserda.ny.gov/All-Programs/On-Site-Energy-Manager" TargetMode="External"/><Relationship Id="rId4" Type="http://schemas.openxmlformats.org/officeDocument/2006/relationships/hyperlink" Target="https://www.nyserda.ny.gov/all-programs/real-time-energy-management/program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ortal.nyserda.ny.gov/CORE_Solicitation_Detail_Page?SolicitationId=a0rt000000hETQkAAO&amp;_gl=1*hciho7*_ga*MzA2MTk2NTc5LjE2NDQ0NDIyNTU.*_ga_DRYJB34TXH*MTY2NTE1MzMyMy4yOC4xLjE2NjUxNTU5NjYuMC4wLjA." TargetMode="External"/><Relationship Id="rId13" Type="http://schemas.openxmlformats.org/officeDocument/2006/relationships/printerSettings" Target="../printerSettings/printerSettings5.bin"/><Relationship Id="rId3" Type="http://schemas.openxmlformats.org/officeDocument/2006/relationships/hyperlink" Target="https://cunybpltraining.org/" TargetMode="External"/><Relationship Id="rId7" Type="http://schemas.openxmlformats.org/officeDocument/2006/relationships/hyperlink" Target="https://www.cunybpl.org/training/" TargetMode="External"/><Relationship Id="rId12" Type="http://schemas.openxmlformats.org/officeDocument/2006/relationships/hyperlink" Target="https://portal.nyserda.ny.gov/CORE_Solicitation_Detail_Page?SolicitationId=a0rt000000MdOBsAAN&amp;_gl=1*1a4j46f*_ga*MzA2MTk2NTc5LjE2NDQ0NDIyNTU.*_ga_DRYJB34TXH*MTY2NTE1MzMyMy4yOC4xLjE2NjUxNTU5NjYuMC4wLjA." TargetMode="External"/><Relationship Id="rId2" Type="http://schemas.openxmlformats.org/officeDocument/2006/relationships/hyperlink" Target="https://www.nyserda.ny.gov/All-Programs/Programs/On-Site-Energy-Manager" TargetMode="External"/><Relationship Id="rId1" Type="http://schemas.openxmlformats.org/officeDocument/2006/relationships/hyperlink" Target="https://portal.nyserda.ny.gov/CORE_Solicitation_Detail_Page?SolicitationId=a0rt000000Zn7WNAAZ" TargetMode="External"/><Relationship Id="rId6" Type="http://schemas.openxmlformats.org/officeDocument/2006/relationships/hyperlink" Target="https://www.nyserda.ny.gov/All-Programs/Building-Operations-and-Maintenance-Workforce-Development-Training-Program" TargetMode="External"/><Relationship Id="rId11" Type="http://schemas.openxmlformats.org/officeDocument/2006/relationships/hyperlink" Target="https://portal.nyserda.ny.gov/CORE_Solicitation_Detail_Page?SolicitationId=a0rt000000MdOBOAA3&amp;_gl=1*81ag4w*_ga*MzA2MTk2NTc5LjE2NDQ0NDIyNTU.*_ga_DRYJB34TXH*MTY2NTE1MzMyMy4yOC4xLjE2NjUxNTU5NjYuMC4wLjA." TargetMode="External"/><Relationship Id="rId5" Type="http://schemas.openxmlformats.org/officeDocument/2006/relationships/hyperlink" Target="https://portal.nyserda.ny.gov/CORE_Solicitation_Detail_Page?SolicitationId=a0rt000000Zn7WNAAZ&amp;_gl=1*1l96iqw*_ga*MzA2MTk2NTc5LjE2NDQ0NDIyNTU.*_ga_DRYJB34TXH*MTY2NTA2NTExOC4yMi4xLjE2NjUwNjY4OTYuMC4wLjA." TargetMode="External"/><Relationship Id="rId10" Type="http://schemas.openxmlformats.org/officeDocument/2006/relationships/hyperlink" Target="https://portal.nyserda.ny.gov/CORE_Solicitation_Detail_Page?SolicitationId=a0rt000000MdOBOAA3&amp;_gl=1*81ag4w*_ga*MzA2MTk2NTc5LjE2NDQ0NDIyNTU.*_ga_DRYJB34TXH*MTY2NTE1MzMyMy4yOC4xLjE2NjUxNTU5NjYuMC4wLjA." TargetMode="External"/><Relationship Id="rId4" Type="http://schemas.openxmlformats.org/officeDocument/2006/relationships/hyperlink" Target="https://www.nyserda.ny.gov/All-Programs/On-Site-Energy-Manager" TargetMode="External"/><Relationship Id="rId9" Type="http://schemas.openxmlformats.org/officeDocument/2006/relationships/hyperlink" Target="https://portal.nyserda.ny.gov/CORE_Solicitation_Detail_Page?SolicitationId=a0rt000000hETQkAAO&amp;_gl=1*hciho7*_ga*MzA2MTk2NTc5LjE2NDQ0NDIyNTU.*_ga_DRYJB34TXH*MTY2NTE1MzMyMy4yOC4xLjE2NjUxNTU5NjYuMC4wLjA."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FC43"/>
  <sheetViews>
    <sheetView showGridLines="0" tabSelected="1" zoomScale="150" zoomScaleNormal="150" workbookViewId="0">
      <pane xSplit="1" ySplit="4" topLeftCell="B5" activePane="bottomRight" state="frozen"/>
      <selection pane="topRight" activeCell="B1" sqref="B1"/>
      <selection pane="bottomLeft" activeCell="A4" sqref="A4"/>
      <selection pane="bottomRight" activeCell="C2" sqref="C2"/>
    </sheetView>
  </sheetViews>
  <sheetFormatPr defaultColWidth="0" defaultRowHeight="14.25" customHeight="1" zeroHeight="1" x14ac:dyDescent="0.25"/>
  <cols>
    <col min="1" max="1" width="9.7109375" style="34" customWidth="1"/>
    <col min="2" max="2" width="25.85546875" style="34" customWidth="1"/>
    <col min="3" max="3" width="50.7109375" style="34" customWidth="1"/>
    <col min="4" max="4" width="28.7109375" style="34" customWidth="1"/>
    <col min="5" max="5" width="5.7109375" style="34" customWidth="1"/>
    <col min="6" max="6" width="0" style="34" hidden="1" customWidth="1"/>
    <col min="7" max="16383" width="10.7109375" style="34" hidden="1"/>
    <col min="16384" max="16384" width="33.42578125" style="34" customWidth="1"/>
  </cols>
  <sheetData>
    <row r="1" spans="1:6" x14ac:dyDescent="0.25"/>
    <row r="2" spans="1:6" s="151" customFormat="1" ht="26.25" x14ac:dyDescent="0.45">
      <c r="A2" s="34"/>
      <c r="B2" s="142" t="s">
        <v>503</v>
      </c>
      <c r="C2" s="34"/>
      <c r="D2" s="34"/>
    </row>
    <row r="3" spans="1:6" s="151" customFormat="1" ht="61.5" customHeight="1" x14ac:dyDescent="0.25">
      <c r="A3" s="34"/>
      <c r="B3" s="153" t="s">
        <v>511</v>
      </c>
      <c r="C3" s="153"/>
      <c r="D3" s="153"/>
    </row>
    <row r="4" spans="1:6" s="151" customFormat="1" ht="20.25" x14ac:dyDescent="0.35">
      <c r="A4" s="34"/>
      <c r="B4" s="141"/>
      <c r="C4" s="34"/>
      <c r="D4" s="34"/>
    </row>
    <row r="5" spans="1:6" x14ac:dyDescent="0.25">
      <c r="B5" s="20"/>
      <c r="C5" s="20"/>
      <c r="D5" s="8"/>
      <c r="F5" s="2"/>
    </row>
    <row r="6" spans="1:6" x14ac:dyDescent="0.25">
      <c r="B6" s="6"/>
      <c r="C6" s="19"/>
      <c r="F6" s="2"/>
    </row>
    <row r="7" spans="1:6" x14ac:dyDescent="0.25">
      <c r="B7" s="6"/>
      <c r="C7" s="19"/>
      <c r="F7" s="2"/>
    </row>
    <row r="8" spans="1:6" x14ac:dyDescent="0.25">
      <c r="B8" s="9"/>
      <c r="C8" s="9"/>
    </row>
    <row r="9" spans="1:6" x14ac:dyDescent="0.25">
      <c r="B9" s="20"/>
      <c r="C9" s="20"/>
      <c r="D9" s="8"/>
    </row>
    <row r="10" spans="1:6" x14ac:dyDescent="0.25">
      <c r="B10" s="6"/>
    </row>
    <row r="11" spans="1:6" ht="17.25" x14ac:dyDescent="0.3">
      <c r="A11" s="149"/>
      <c r="B11" s="152" t="s">
        <v>508</v>
      </c>
      <c r="C11" s="152"/>
      <c r="D11" s="152"/>
    </row>
    <row r="12" spans="1:6" ht="101.25" customHeight="1" x14ac:dyDescent="0.3">
      <c r="A12" s="149"/>
      <c r="B12" s="150"/>
      <c r="C12" s="150"/>
      <c r="D12" s="150"/>
    </row>
    <row r="13" spans="1:6" x14ac:dyDescent="0.25">
      <c r="A13" s="149"/>
      <c r="B13" s="6"/>
      <c r="C13" s="19"/>
    </row>
    <row r="14" spans="1:6" x14ac:dyDescent="0.25">
      <c r="A14" s="149"/>
    </row>
    <row r="15" spans="1:6" x14ac:dyDescent="0.25">
      <c r="A15" s="149"/>
      <c r="D15" s="8"/>
    </row>
    <row r="16" spans="1:6" x14ac:dyDescent="0.25">
      <c r="A16" s="149"/>
      <c r="D16" s="8"/>
    </row>
    <row r="17" spans="1:6" x14ac:dyDescent="0.25">
      <c r="A17" s="149"/>
      <c r="D17" s="8"/>
      <c r="F17" s="2"/>
    </row>
    <row r="18" spans="1:6" x14ac:dyDescent="0.25">
      <c r="A18" s="149"/>
      <c r="F18" s="2"/>
    </row>
    <row r="19" spans="1:6" x14ac:dyDescent="0.25">
      <c r="A19" s="149"/>
      <c r="F19" s="2"/>
    </row>
    <row r="20" spans="1:6" x14ac:dyDescent="0.25">
      <c r="A20" s="149"/>
    </row>
    <row r="21" spans="1:6" x14ac:dyDescent="0.25">
      <c r="A21" s="149"/>
      <c r="C21" s="6"/>
      <c r="D21" s="19"/>
    </row>
    <row r="22" spans="1:6" x14ac:dyDescent="0.25">
      <c r="A22" s="149"/>
      <c r="B22" s="20"/>
      <c r="C22" s="20"/>
      <c r="D22" s="20"/>
    </row>
    <row r="23" spans="1:6" x14ac:dyDescent="0.25">
      <c r="A23" s="149"/>
      <c r="B23" s="6"/>
      <c r="C23" s="6"/>
    </row>
    <row r="24" spans="1:6" x14ac:dyDescent="0.25">
      <c r="A24" s="149"/>
      <c r="B24" s="9"/>
      <c r="C24" s="44"/>
      <c r="D24" s="20"/>
    </row>
    <row r="25" spans="1:6" x14ac:dyDescent="0.25">
      <c r="A25" s="149"/>
      <c r="D25" s="19"/>
    </row>
    <row r="26" spans="1:6" x14ac:dyDescent="0.25">
      <c r="A26" s="149"/>
      <c r="C26" s="20"/>
      <c r="D26" s="19"/>
    </row>
    <row r="27" spans="1:6" x14ac:dyDescent="0.25">
      <c r="A27" s="149"/>
      <c r="C27" s="9"/>
      <c r="D27" s="9"/>
    </row>
    <row r="28" spans="1:6" x14ac:dyDescent="0.25">
      <c r="A28" s="149"/>
    </row>
    <row r="29" spans="1:6" x14ac:dyDescent="0.25">
      <c r="A29" s="149"/>
    </row>
    <row r="30" spans="1:6" x14ac:dyDescent="0.25">
      <c r="A30" s="149"/>
    </row>
    <row r="31" spans="1:6" x14ac:dyDescent="0.25">
      <c r="A31" s="149"/>
    </row>
    <row r="32" spans="1:6" hidden="1" x14ac:dyDescent="0.25">
      <c r="A32" s="149"/>
    </row>
    <row r="33" spans="1:1" hidden="1" x14ac:dyDescent="0.25">
      <c r="A33" s="149"/>
    </row>
    <row r="34" spans="1:1" hidden="1" x14ac:dyDescent="0.25">
      <c r="A34" s="149"/>
    </row>
    <row r="35" spans="1:1" hidden="1" x14ac:dyDescent="0.25">
      <c r="A35" s="149"/>
    </row>
    <row r="36" spans="1:1" hidden="1" x14ac:dyDescent="0.25">
      <c r="A36" s="149"/>
    </row>
    <row r="37" spans="1:1" hidden="1" x14ac:dyDescent="0.25"/>
    <row r="38" spans="1:1" x14ac:dyDescent="0.25"/>
    <row r="39" spans="1:1" x14ac:dyDescent="0.25"/>
    <row r="40" spans="1:1" x14ac:dyDescent="0.25"/>
    <row r="41" spans="1:1" x14ac:dyDescent="0.25"/>
    <row r="42" spans="1:1" x14ac:dyDescent="0.25"/>
    <row r="43" spans="1:1" ht="14.25" customHeight="1" x14ac:dyDescent="0.25"/>
  </sheetData>
  <sheetProtection selectLockedCells="1"/>
  <mergeCells count="6">
    <mergeCell ref="A11:A23"/>
    <mergeCell ref="A24:A36"/>
    <mergeCell ref="B12:D12"/>
    <mergeCell ref="E2:XFD4"/>
    <mergeCell ref="B11:D11"/>
    <mergeCell ref="B3:D3"/>
  </mergeCells>
  <pageMargins left="0.25" right="0.25" top="0.75" bottom="0.75" header="0.3" footer="0.3"/>
  <pageSetup paperSiz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B2:M13"/>
  <sheetViews>
    <sheetView showGridLines="0" zoomScale="90" zoomScaleNormal="90" workbookViewId="0">
      <selection activeCell="C2" sqref="C2"/>
    </sheetView>
  </sheetViews>
  <sheetFormatPr defaultColWidth="10.7109375" defaultRowHeight="14.25" x14ac:dyDescent="0.25"/>
  <cols>
    <col min="1" max="1" width="3.7109375" customWidth="1"/>
    <col min="2" max="2" width="2.7109375" style="7" customWidth="1"/>
    <col min="3" max="3" width="41.85546875" bestFit="1" customWidth="1"/>
    <col min="4" max="4" width="45.140625" style="34" customWidth="1"/>
    <col min="5" max="5" width="15.5703125" style="69" customWidth="1"/>
    <col min="6" max="6" width="72.7109375" style="69" customWidth="1"/>
    <col min="7" max="7" width="20.7109375" style="69" customWidth="1"/>
    <col min="8" max="8" width="30.7109375" style="69" customWidth="1"/>
    <col min="9" max="9" width="50.7109375" style="69" customWidth="1"/>
    <col min="10" max="10" width="28.5703125" style="69" customWidth="1"/>
    <col min="11" max="11" width="48.7109375" style="69" customWidth="1"/>
    <col min="12" max="12" width="32.5703125" style="76" customWidth="1"/>
    <col min="13" max="13" width="22.7109375" style="69" customWidth="1"/>
  </cols>
  <sheetData>
    <row r="2" spans="2:13" ht="26.25" x14ac:dyDescent="0.45">
      <c r="B2" s="42" t="s">
        <v>396</v>
      </c>
      <c r="C2" s="9"/>
      <c r="D2" s="9"/>
    </row>
    <row r="3" spans="2:13" ht="20.25" x14ac:dyDescent="0.35">
      <c r="B3" s="5" t="s">
        <v>499</v>
      </c>
      <c r="C3" s="34"/>
      <c r="G3" s="70"/>
      <c r="H3" s="70"/>
      <c r="I3" s="70"/>
    </row>
    <row r="4" spans="2:13" x14ac:dyDescent="0.25">
      <c r="B4" s="34"/>
      <c r="C4" s="34"/>
      <c r="G4" s="70"/>
      <c r="H4" s="70"/>
      <c r="I4" s="70"/>
    </row>
    <row r="5" spans="2:13" ht="28.5" x14ac:dyDescent="0.25">
      <c r="B5" s="34"/>
      <c r="C5" s="143" t="s">
        <v>317</v>
      </c>
      <c r="D5" s="99"/>
      <c r="E5" s="70"/>
      <c r="F5" s="70"/>
      <c r="G5" s="70"/>
      <c r="H5" s="70"/>
      <c r="I5" s="70"/>
    </row>
    <row r="6" spans="2:13" x14ac:dyDescent="0.25">
      <c r="B6" s="2"/>
      <c r="C6" s="12"/>
      <c r="D6" s="12"/>
      <c r="E6" s="12"/>
      <c r="F6" s="15"/>
      <c r="G6" s="73"/>
      <c r="H6" s="73"/>
      <c r="I6" s="75"/>
      <c r="J6" s="71"/>
      <c r="K6" s="71"/>
    </row>
    <row r="7" spans="2:13" x14ac:dyDescent="0.25">
      <c r="B7" s="33"/>
      <c r="C7" s="43"/>
      <c r="D7" s="43"/>
      <c r="E7" s="43"/>
      <c r="F7" s="26"/>
      <c r="G7" s="74"/>
      <c r="H7" s="74"/>
      <c r="I7" s="75"/>
      <c r="J7" s="71"/>
      <c r="K7" s="71"/>
    </row>
    <row r="8" spans="2:13" x14ac:dyDescent="0.25">
      <c r="B8" s="33"/>
      <c r="C8" s="85" t="s">
        <v>312</v>
      </c>
      <c r="D8" s="85" t="s">
        <v>338</v>
      </c>
      <c r="E8" s="85" t="s">
        <v>342</v>
      </c>
      <c r="F8" s="85" t="s">
        <v>313</v>
      </c>
      <c r="G8" s="85" t="s">
        <v>340</v>
      </c>
      <c r="H8" s="85" t="s">
        <v>315</v>
      </c>
      <c r="I8" s="86" t="s">
        <v>322</v>
      </c>
      <c r="J8" s="85" t="s">
        <v>324</v>
      </c>
      <c r="K8" s="85" t="s">
        <v>347</v>
      </c>
      <c r="L8" s="86" t="s">
        <v>314</v>
      </c>
      <c r="M8" s="86" t="s">
        <v>319</v>
      </c>
    </row>
    <row r="9" spans="2:13" s="34" customFormat="1" ht="99.75" x14ac:dyDescent="0.25">
      <c r="B9" s="33"/>
      <c r="C9" s="139" t="s">
        <v>316</v>
      </c>
      <c r="D9" s="72" t="s">
        <v>483</v>
      </c>
      <c r="E9" s="123" t="s">
        <v>343</v>
      </c>
      <c r="F9" s="88" t="s">
        <v>371</v>
      </c>
      <c r="G9" s="90" t="s">
        <v>341</v>
      </c>
      <c r="H9" s="94" t="s">
        <v>399</v>
      </c>
      <c r="I9" s="94" t="s">
        <v>400</v>
      </c>
      <c r="J9" s="94" t="s">
        <v>325</v>
      </c>
      <c r="K9" s="94" t="s">
        <v>348</v>
      </c>
      <c r="L9" s="96" t="s">
        <v>509</v>
      </c>
      <c r="M9" s="96" t="s">
        <v>401</v>
      </c>
    </row>
    <row r="10" spans="2:13" ht="171" x14ac:dyDescent="0.25">
      <c r="B10" s="33"/>
      <c r="C10" s="139" t="s">
        <v>500</v>
      </c>
      <c r="D10" s="123" t="s">
        <v>336</v>
      </c>
      <c r="E10" s="123" t="s">
        <v>343</v>
      </c>
      <c r="F10" s="92" t="s">
        <v>395</v>
      </c>
      <c r="G10" s="89" t="s">
        <v>349</v>
      </c>
      <c r="H10" s="94" t="s">
        <v>402</v>
      </c>
      <c r="I10" s="94" t="s">
        <v>376</v>
      </c>
      <c r="J10" s="90" t="s">
        <v>325</v>
      </c>
      <c r="K10" s="89" t="s">
        <v>348</v>
      </c>
      <c r="L10" s="96" t="s">
        <v>403</v>
      </c>
      <c r="M10" s="133" t="s">
        <v>386</v>
      </c>
    </row>
    <row r="11" spans="2:13" s="34" customFormat="1" ht="114" x14ac:dyDescent="0.25">
      <c r="B11" s="33"/>
      <c r="C11" s="140" t="s">
        <v>388</v>
      </c>
      <c r="D11" s="123" t="s">
        <v>389</v>
      </c>
      <c r="E11" s="123" t="s">
        <v>343</v>
      </c>
      <c r="F11" s="72" t="s">
        <v>390</v>
      </c>
      <c r="G11" s="94" t="s">
        <v>391</v>
      </c>
      <c r="H11" s="94" t="s">
        <v>394</v>
      </c>
      <c r="I11" s="94" t="s">
        <v>392</v>
      </c>
      <c r="J11" s="132" t="s">
        <v>393</v>
      </c>
      <c r="K11" s="89" t="s">
        <v>348</v>
      </c>
      <c r="L11" s="96" t="s">
        <v>404</v>
      </c>
      <c r="M11" s="133" t="s">
        <v>405</v>
      </c>
    </row>
    <row r="12" spans="2:13" s="34" customFormat="1" ht="213.75" x14ac:dyDescent="0.25">
      <c r="B12" s="33"/>
      <c r="C12" s="122" t="s">
        <v>333</v>
      </c>
      <c r="D12" s="123" t="s">
        <v>335</v>
      </c>
      <c r="E12" s="123" t="s">
        <v>343</v>
      </c>
      <c r="F12" s="89" t="s">
        <v>407</v>
      </c>
      <c r="G12" s="90" t="s">
        <v>341</v>
      </c>
      <c r="H12" s="94" t="s">
        <v>408</v>
      </c>
      <c r="I12" s="92" t="s">
        <v>406</v>
      </c>
      <c r="J12" s="92" t="s">
        <v>380</v>
      </c>
      <c r="K12" s="94" t="s">
        <v>381</v>
      </c>
      <c r="L12" s="92" t="s">
        <v>409</v>
      </c>
      <c r="M12" s="97" t="s">
        <v>410</v>
      </c>
    </row>
    <row r="13" spans="2:13" s="98" customFormat="1" ht="57" x14ac:dyDescent="0.25">
      <c r="B13" s="91"/>
      <c r="C13" s="144" t="s">
        <v>350</v>
      </c>
      <c r="D13" s="92" t="s">
        <v>346</v>
      </c>
      <c r="E13" s="93" t="s">
        <v>504</v>
      </c>
      <c r="F13" s="92" t="s">
        <v>351</v>
      </c>
      <c r="G13" s="94" t="s">
        <v>349</v>
      </c>
      <c r="H13" s="95" t="s">
        <v>352</v>
      </c>
      <c r="I13" s="94" t="s">
        <v>413</v>
      </c>
      <c r="J13" s="95" t="s">
        <v>325</v>
      </c>
      <c r="K13" s="95" t="s">
        <v>353</v>
      </c>
      <c r="L13" s="92" t="s">
        <v>411</v>
      </c>
      <c r="M13" s="97" t="s">
        <v>412</v>
      </c>
    </row>
  </sheetData>
  <autoFilter ref="C8:G8"/>
  <dataValidations count="4">
    <dataValidation type="list" allowBlank="1" showInputMessage="1" showErrorMessage="1" sqref="G7:H7">
      <formula1>List_PSS</formula1>
    </dataValidation>
    <dataValidation type="list" allowBlank="1" showInputMessage="1" showErrorMessage="1" sqref="G13:H13">
      <formula1>List_GCHP</formula1>
    </dataValidation>
    <dataValidation type="list" allowBlank="1" showInputMessage="1" showErrorMessage="1" sqref="E8:G8">
      <formula1>List_Install</formula1>
    </dataValidation>
    <dataValidation type="list" allowBlank="1" showInputMessage="1" showErrorMessage="1" sqref="G11 H10:H11">
      <formula1>List_Target</formula1>
    </dataValidation>
  </dataValidations>
  <hyperlinks>
    <hyperlink ref="C12" r:id="rId1"/>
    <hyperlink ref="C10" r:id="rId2" display="Flexible Technical Assistance Program"/>
    <hyperlink ref="C9" r:id="rId3"/>
    <hyperlink ref="C13" r:id="rId4"/>
    <hyperlink ref="M10" r:id="rId5" display="..\Content.Outlook\8DJW20RD\nyserda.ny.gov\flextech"/>
    <hyperlink ref="C11" r:id="rId6"/>
    <hyperlink ref="M12" r:id="rId7"/>
    <hyperlink ref="M13" r:id="rId8"/>
  </hyperlinks>
  <pageMargins left="0.25" right="0.25" top="0.75" bottom="0.75" header="0.3" footer="0.3"/>
  <pageSetup paperSize="17" scale="53"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28"/>
  <sheetViews>
    <sheetView showGridLines="0" zoomScale="85" zoomScaleNormal="85" workbookViewId="0">
      <pane xSplit="3" ySplit="3" topLeftCell="D4" activePane="bottomRight" state="frozen"/>
      <selection pane="topRight" activeCell="D1" sqref="D1"/>
      <selection pane="bottomLeft" activeCell="A4" sqref="A4"/>
      <selection pane="bottomRight" activeCell="C2" sqref="C2"/>
    </sheetView>
  </sheetViews>
  <sheetFormatPr defaultColWidth="10.7109375" defaultRowHeight="14.25" x14ac:dyDescent="0.25"/>
  <cols>
    <col min="1" max="1" width="3.5703125" style="34" customWidth="1"/>
    <col min="2" max="2" width="2.7109375" style="34" customWidth="1"/>
    <col min="3" max="3" width="41.85546875" style="34" bestFit="1" customWidth="1"/>
    <col min="4" max="4" width="33.7109375" style="34" bestFit="1" customWidth="1"/>
    <col min="5" max="5" width="33.7109375" style="34" customWidth="1"/>
    <col min="6" max="6" width="38.28515625" style="34" customWidth="1"/>
    <col min="7" max="7" width="30.5703125" style="34" customWidth="1"/>
    <col min="8" max="8" width="32" style="34" customWidth="1"/>
    <col min="9" max="9" width="30.7109375" style="34" customWidth="1"/>
    <col min="10" max="10" width="58.140625" style="34" customWidth="1"/>
    <col min="11" max="11" width="43.28515625" style="78" customWidth="1"/>
    <col min="12" max="12" width="25.85546875" style="69" customWidth="1"/>
    <col min="13" max="13" width="29.7109375" style="34" customWidth="1"/>
    <col min="14" max="16384" width="10.7109375" style="34"/>
  </cols>
  <sheetData>
    <row r="1" spans="1:13" x14ac:dyDescent="0.25">
      <c r="K1" s="77"/>
    </row>
    <row r="2" spans="1:13" ht="26.25" x14ac:dyDescent="0.45">
      <c r="B2" s="42" t="s">
        <v>501</v>
      </c>
      <c r="C2" s="9"/>
    </row>
    <row r="3" spans="1:13" ht="20.25" x14ac:dyDescent="0.35">
      <c r="B3" s="5" t="s">
        <v>499</v>
      </c>
      <c r="F3" s="32"/>
      <c r="G3" s="32"/>
      <c r="H3" s="32"/>
      <c r="I3" s="32"/>
    </row>
    <row r="4" spans="1:13" x14ac:dyDescent="0.25">
      <c r="F4" s="32"/>
      <c r="G4" s="32"/>
      <c r="H4" s="32"/>
      <c r="I4" s="32"/>
    </row>
    <row r="5" spans="1:13" ht="28.5" x14ac:dyDescent="0.25">
      <c r="C5" s="143" t="s">
        <v>321</v>
      </c>
      <c r="D5" s="99"/>
      <c r="E5" s="32"/>
      <c r="F5" s="32"/>
      <c r="G5" s="32"/>
      <c r="H5" s="32"/>
      <c r="I5" s="32"/>
    </row>
    <row r="6" spans="1:13" x14ac:dyDescent="0.25">
      <c r="F6" s="32"/>
      <c r="G6" s="32"/>
      <c r="H6" s="32"/>
      <c r="I6" s="32"/>
    </row>
    <row r="7" spans="1:13" ht="15" customHeight="1" x14ac:dyDescent="0.25">
      <c r="B7" s="33"/>
      <c r="C7" s="43"/>
      <c r="D7" s="26"/>
      <c r="E7" s="26"/>
      <c r="F7" s="31"/>
      <c r="G7" s="31"/>
      <c r="H7" s="31"/>
      <c r="I7" s="35"/>
      <c r="J7" s="33"/>
      <c r="K7" s="79"/>
    </row>
    <row r="8" spans="1:13" ht="25.5" customHeight="1" x14ac:dyDescent="0.25">
      <c r="B8" s="33"/>
      <c r="C8" s="85" t="s">
        <v>312</v>
      </c>
      <c r="D8" s="85" t="s">
        <v>338</v>
      </c>
      <c r="E8" s="85" t="s">
        <v>342</v>
      </c>
      <c r="F8" s="85" t="s">
        <v>313</v>
      </c>
      <c r="G8" s="85" t="s">
        <v>355</v>
      </c>
      <c r="H8" s="85" t="s">
        <v>340</v>
      </c>
      <c r="I8" s="85" t="s">
        <v>315</v>
      </c>
      <c r="J8" s="86" t="s">
        <v>322</v>
      </c>
      <c r="K8" s="85" t="s">
        <v>324</v>
      </c>
      <c r="L8" s="85" t="s">
        <v>314</v>
      </c>
      <c r="M8" s="85" t="s">
        <v>319</v>
      </c>
    </row>
    <row r="9" spans="1:13" ht="158.25" customHeight="1" x14ac:dyDescent="0.25">
      <c r="B9" s="33"/>
      <c r="C9" s="122" t="s">
        <v>417</v>
      </c>
      <c r="D9" s="123" t="s">
        <v>346</v>
      </c>
      <c r="E9" s="123" t="s">
        <v>343</v>
      </c>
      <c r="F9" s="89" t="s">
        <v>415</v>
      </c>
      <c r="G9" s="72" t="s">
        <v>368</v>
      </c>
      <c r="H9" s="90" t="s">
        <v>341</v>
      </c>
      <c r="I9" s="124" t="s">
        <v>414</v>
      </c>
      <c r="J9" s="125" t="s">
        <v>416</v>
      </c>
      <c r="K9" s="126" t="s">
        <v>327</v>
      </c>
      <c r="L9" s="127" t="s">
        <v>375</v>
      </c>
      <c r="M9" s="128" t="s">
        <v>401</v>
      </c>
    </row>
    <row r="10" spans="1:13" ht="99.75" x14ac:dyDescent="0.25">
      <c r="A10" s="46"/>
      <c r="B10" s="33"/>
      <c r="C10" s="117" t="s">
        <v>316</v>
      </c>
      <c r="D10" s="123" t="s">
        <v>346</v>
      </c>
      <c r="E10" s="123" t="s">
        <v>343</v>
      </c>
      <c r="F10" s="88" t="s">
        <v>339</v>
      </c>
      <c r="G10" s="72" t="s">
        <v>368</v>
      </c>
      <c r="H10" s="90" t="s">
        <v>341</v>
      </c>
      <c r="I10" s="94" t="s">
        <v>399</v>
      </c>
      <c r="J10" s="94" t="s">
        <v>400</v>
      </c>
      <c r="K10" s="94" t="s">
        <v>325</v>
      </c>
      <c r="L10" s="96" t="s">
        <v>374</v>
      </c>
      <c r="M10" s="128" t="s">
        <v>401</v>
      </c>
    </row>
    <row r="11" spans="1:13" ht="141" customHeight="1" x14ac:dyDescent="0.25">
      <c r="B11" s="33"/>
      <c r="C11" s="145" t="s">
        <v>330</v>
      </c>
      <c r="D11" s="123" t="s">
        <v>346</v>
      </c>
      <c r="E11" s="88" t="s">
        <v>505</v>
      </c>
      <c r="F11" s="129" t="s">
        <v>337</v>
      </c>
      <c r="G11" s="72" t="s">
        <v>368</v>
      </c>
      <c r="H11" s="89" t="s">
        <v>385</v>
      </c>
      <c r="I11" s="94" t="s">
        <v>382</v>
      </c>
      <c r="J11" s="94" t="s">
        <v>383</v>
      </c>
      <c r="K11" s="130" t="s">
        <v>384</v>
      </c>
      <c r="L11" s="127" t="s">
        <v>507</v>
      </c>
      <c r="M11" s="146" t="s">
        <v>506</v>
      </c>
    </row>
    <row r="12" spans="1:13" ht="178.15" customHeight="1" x14ac:dyDescent="0.25">
      <c r="B12" s="33"/>
      <c r="C12" s="87" t="s">
        <v>388</v>
      </c>
      <c r="D12" s="131" t="s">
        <v>389</v>
      </c>
      <c r="E12" s="123" t="s">
        <v>343</v>
      </c>
      <c r="F12" s="68" t="s">
        <v>390</v>
      </c>
      <c r="G12" s="72" t="s">
        <v>368</v>
      </c>
      <c r="H12" s="94" t="s">
        <v>391</v>
      </c>
      <c r="I12" s="92" t="s">
        <v>392</v>
      </c>
      <c r="J12" s="132" t="s">
        <v>393</v>
      </c>
      <c r="K12" s="89" t="s">
        <v>348</v>
      </c>
      <c r="L12" s="96" t="s">
        <v>404</v>
      </c>
      <c r="M12" s="133" t="s">
        <v>405</v>
      </c>
    </row>
    <row r="13" spans="1:13" ht="279" customHeight="1" x14ac:dyDescent="0.25">
      <c r="B13" s="33"/>
      <c r="C13" s="122" t="s">
        <v>333</v>
      </c>
      <c r="D13" s="89" t="s">
        <v>335</v>
      </c>
      <c r="E13" s="123" t="s">
        <v>343</v>
      </c>
      <c r="F13" s="89" t="s">
        <v>334</v>
      </c>
      <c r="G13" s="72" t="s">
        <v>368</v>
      </c>
      <c r="H13" s="90" t="s">
        <v>341</v>
      </c>
      <c r="I13" s="94" t="s">
        <v>408</v>
      </c>
      <c r="J13" s="92" t="s">
        <v>406</v>
      </c>
      <c r="K13" s="72" t="s">
        <v>380</v>
      </c>
      <c r="L13" s="92" t="s">
        <v>409</v>
      </c>
      <c r="M13" s="97" t="s">
        <v>410</v>
      </c>
    </row>
    <row r="14" spans="1:13" ht="177.4" customHeight="1" x14ac:dyDescent="0.25">
      <c r="B14" s="33"/>
      <c r="C14" s="122" t="s">
        <v>420</v>
      </c>
      <c r="D14" s="89" t="s">
        <v>354</v>
      </c>
      <c r="E14" s="123" t="s">
        <v>343</v>
      </c>
      <c r="F14" s="89" t="s">
        <v>418</v>
      </c>
      <c r="G14" s="72" t="s">
        <v>368</v>
      </c>
      <c r="H14" s="90" t="s">
        <v>341</v>
      </c>
      <c r="I14" s="94" t="s">
        <v>421</v>
      </c>
      <c r="J14" s="94" t="s">
        <v>419</v>
      </c>
      <c r="K14" s="129" t="s">
        <v>377</v>
      </c>
      <c r="L14" s="134" t="s">
        <v>378</v>
      </c>
      <c r="M14" s="122" t="s">
        <v>379</v>
      </c>
    </row>
    <row r="15" spans="1:13" ht="128.25" customHeight="1" x14ac:dyDescent="0.25">
      <c r="B15" s="33"/>
      <c r="C15" s="122" t="s">
        <v>422</v>
      </c>
      <c r="D15" s="89" t="s">
        <v>423</v>
      </c>
      <c r="E15" s="123" t="s">
        <v>344</v>
      </c>
      <c r="F15" s="89" t="s">
        <v>359</v>
      </c>
      <c r="G15" s="89" t="s">
        <v>424</v>
      </c>
      <c r="H15" s="90" t="s">
        <v>356</v>
      </c>
      <c r="I15" s="94" t="s">
        <v>425</v>
      </c>
      <c r="J15" s="94" t="s">
        <v>430</v>
      </c>
      <c r="K15" s="135" t="s">
        <v>325</v>
      </c>
      <c r="L15" s="136" t="s">
        <v>426</v>
      </c>
      <c r="M15" s="137" t="s">
        <v>427</v>
      </c>
    </row>
    <row r="16" spans="1:13" ht="128.25" customHeight="1" x14ac:dyDescent="0.25">
      <c r="B16" s="33"/>
      <c r="C16" s="122" t="s">
        <v>428</v>
      </c>
      <c r="D16" s="89" t="s">
        <v>354</v>
      </c>
      <c r="E16" s="123" t="s">
        <v>344</v>
      </c>
      <c r="F16" s="89" t="s">
        <v>359</v>
      </c>
      <c r="G16" s="89" t="s">
        <v>434</v>
      </c>
      <c r="H16" s="90" t="s">
        <v>356</v>
      </c>
      <c r="I16" s="94" t="s">
        <v>433</v>
      </c>
      <c r="J16" s="94" t="s">
        <v>429</v>
      </c>
      <c r="K16" s="135" t="s">
        <v>325</v>
      </c>
      <c r="L16" s="97" t="s">
        <v>431</v>
      </c>
      <c r="M16" s="137" t="s">
        <v>432</v>
      </c>
    </row>
    <row r="17" spans="2:13" ht="128.25" customHeight="1" x14ac:dyDescent="0.25">
      <c r="B17" s="33"/>
      <c r="C17" s="122" t="s">
        <v>357</v>
      </c>
      <c r="D17" s="89" t="s">
        <v>354</v>
      </c>
      <c r="E17" s="89" t="s">
        <v>361</v>
      </c>
      <c r="F17" s="89" t="s">
        <v>360</v>
      </c>
      <c r="G17" s="89" t="s">
        <v>358</v>
      </c>
      <c r="H17" s="89" t="s">
        <v>356</v>
      </c>
      <c r="I17" s="94" t="s">
        <v>437</v>
      </c>
      <c r="J17" s="94" t="s">
        <v>438</v>
      </c>
      <c r="K17" s="89" t="s">
        <v>325</v>
      </c>
      <c r="L17" s="138" t="s">
        <v>435</v>
      </c>
      <c r="M17" s="137" t="s">
        <v>436</v>
      </c>
    </row>
    <row r="18" spans="2:13" ht="128.25" customHeight="1" x14ac:dyDescent="0.25">
      <c r="B18" s="33"/>
      <c r="C18" s="122" t="s">
        <v>439</v>
      </c>
      <c r="D18" s="89" t="s">
        <v>329</v>
      </c>
      <c r="E18" s="89" t="s">
        <v>344</v>
      </c>
      <c r="F18" s="89" t="s">
        <v>373</v>
      </c>
      <c r="G18" s="89" t="s">
        <v>372</v>
      </c>
      <c r="H18" s="89" t="s">
        <v>356</v>
      </c>
      <c r="I18" s="94" t="s">
        <v>440</v>
      </c>
      <c r="J18" s="94" t="s">
        <v>441</v>
      </c>
      <c r="K18" s="89" t="s">
        <v>325</v>
      </c>
      <c r="L18" s="127" t="s">
        <v>442</v>
      </c>
      <c r="M18" s="137" t="s">
        <v>432</v>
      </c>
    </row>
    <row r="19" spans="2:13" ht="57" x14ac:dyDescent="0.25">
      <c r="B19" s="33"/>
      <c r="C19" s="122" t="s">
        <v>456</v>
      </c>
      <c r="D19" s="89" t="s">
        <v>354</v>
      </c>
      <c r="E19" s="89" t="s">
        <v>343</v>
      </c>
      <c r="F19" s="89" t="s">
        <v>473</v>
      </c>
      <c r="G19" s="89" t="s">
        <v>470</v>
      </c>
      <c r="H19" s="89" t="s">
        <v>356</v>
      </c>
      <c r="I19" s="94" t="s">
        <v>469</v>
      </c>
      <c r="J19" s="94" t="s">
        <v>468</v>
      </c>
      <c r="K19" s="89" t="s">
        <v>467</v>
      </c>
      <c r="L19" s="97" t="s">
        <v>471</v>
      </c>
      <c r="M19" s="121" t="s">
        <v>472</v>
      </c>
    </row>
    <row r="20" spans="2:13" ht="57" x14ac:dyDescent="0.25">
      <c r="B20" s="33"/>
      <c r="C20" s="122" t="s">
        <v>465</v>
      </c>
      <c r="D20" s="89" t="s">
        <v>277</v>
      </c>
      <c r="E20" s="89" t="s">
        <v>474</v>
      </c>
      <c r="F20" s="89" t="s">
        <v>476</v>
      </c>
      <c r="G20" s="89" t="s">
        <v>477</v>
      </c>
      <c r="H20" s="89" t="s">
        <v>356</v>
      </c>
      <c r="I20" s="94" t="s">
        <v>475</v>
      </c>
      <c r="J20" s="94" t="s">
        <v>478</v>
      </c>
      <c r="K20" s="89" t="s">
        <v>325</v>
      </c>
      <c r="L20" s="127" t="s">
        <v>240</v>
      </c>
      <c r="M20" s="122" t="s">
        <v>479</v>
      </c>
    </row>
    <row r="21" spans="2:13" x14ac:dyDescent="0.25">
      <c r="B21" s="33"/>
      <c r="C21" s="12"/>
      <c r="D21" s="10"/>
      <c r="E21" s="10"/>
      <c r="F21" s="10"/>
      <c r="G21" s="10"/>
      <c r="H21" s="10"/>
      <c r="I21" s="33"/>
      <c r="J21" s="33"/>
      <c r="K21" s="79"/>
    </row>
    <row r="22" spans="2:13" x14ac:dyDescent="0.25">
      <c r="B22" s="33"/>
      <c r="C22" s="26"/>
      <c r="D22" s="26"/>
      <c r="E22" s="26"/>
      <c r="F22" s="27"/>
      <c r="G22" s="27"/>
      <c r="H22" s="27"/>
      <c r="I22" s="33"/>
      <c r="J22" s="33"/>
      <c r="K22" s="79"/>
    </row>
    <row r="23" spans="2:13" x14ac:dyDescent="0.25">
      <c r="B23" s="33"/>
      <c r="C23" s="26"/>
      <c r="D23" s="26"/>
      <c r="E23" s="26"/>
      <c r="F23" s="27"/>
      <c r="G23" s="27"/>
      <c r="H23" s="27"/>
      <c r="I23" s="33"/>
      <c r="J23" s="33"/>
      <c r="K23" s="79"/>
    </row>
    <row r="24" spans="2:13" x14ac:dyDescent="0.25">
      <c r="B24" s="33"/>
      <c r="C24" s="26"/>
      <c r="D24" s="26"/>
      <c r="E24" s="26"/>
      <c r="F24" s="27"/>
      <c r="G24" s="27"/>
      <c r="H24" s="27"/>
      <c r="I24" s="33"/>
      <c r="J24" s="33"/>
      <c r="K24" s="79"/>
    </row>
    <row r="25" spans="2:13" x14ac:dyDescent="0.25">
      <c r="B25" s="33"/>
      <c r="C25" s="28"/>
      <c r="D25" s="29"/>
      <c r="E25" s="29"/>
      <c r="F25" s="30"/>
      <c r="G25" s="30"/>
      <c r="H25" s="30"/>
      <c r="I25" s="33"/>
      <c r="J25" s="33"/>
      <c r="K25" s="79"/>
    </row>
    <row r="26" spans="2:13" x14ac:dyDescent="0.25">
      <c r="B26" s="33"/>
      <c r="C26" s="33"/>
      <c r="D26" s="33"/>
      <c r="E26" s="33"/>
      <c r="F26" s="33"/>
      <c r="G26" s="33"/>
      <c r="H26" s="33"/>
      <c r="I26" s="33"/>
      <c r="J26" s="33"/>
      <c r="K26" s="79"/>
    </row>
    <row r="27" spans="2:13" x14ac:dyDescent="0.25">
      <c r="B27" s="33"/>
      <c r="C27" s="33"/>
      <c r="D27" s="33"/>
      <c r="E27" s="33"/>
      <c r="F27" s="33"/>
      <c r="G27" s="33"/>
      <c r="H27" s="33"/>
      <c r="I27" s="33"/>
      <c r="J27" s="33"/>
      <c r="K27" s="79"/>
    </row>
    <row r="28" spans="2:13" x14ac:dyDescent="0.25">
      <c r="B28" s="33"/>
      <c r="C28" s="33"/>
      <c r="D28" s="33"/>
      <c r="E28" s="33"/>
      <c r="F28" s="33"/>
      <c r="G28" s="33"/>
      <c r="H28" s="33"/>
      <c r="I28" s="33"/>
      <c r="J28" s="33"/>
      <c r="K28" s="79"/>
    </row>
  </sheetData>
  <autoFilter ref="C8:H8"/>
  <dataValidations count="3">
    <dataValidation type="list" allowBlank="1" showInputMessage="1" showErrorMessage="1" sqref="H11:H12">
      <formula1>List_Target</formula1>
    </dataValidation>
    <dataValidation type="list" allowBlank="1" showInputMessage="1" showErrorMessage="1" sqref="F8:H8">
      <formula1>List_Install</formula1>
    </dataValidation>
    <dataValidation type="list" allowBlank="1" showInputMessage="1" showErrorMessage="1" sqref="F7:H7">
      <formula1>List_PSS</formula1>
    </dataValidation>
  </dataValidations>
  <hyperlinks>
    <hyperlink ref="C10" r:id="rId1"/>
    <hyperlink ref="C11" r:id="rId2"/>
    <hyperlink ref="C13" r:id="rId3"/>
    <hyperlink ref="C14" r:id="rId4" display="Residential Financing: On-bill recovery loan, Smart Energy Loan"/>
    <hyperlink ref="K9" r:id="rId5"/>
    <hyperlink ref="C16" r:id="rId6"/>
    <hyperlink ref="C15" r:id="rId7"/>
    <hyperlink ref="C17" r:id="rId8"/>
    <hyperlink ref="M14" r:id="rId9"/>
    <hyperlink ref="M13" r:id="rId10"/>
    <hyperlink ref="C9" r:id="rId11" display="https://www.nyserda.ny.gov/All-Programs/Carbon-Neutral-Economic-Development"/>
    <hyperlink ref="M9" r:id="rId12"/>
    <hyperlink ref="M10" r:id="rId13"/>
    <hyperlink ref="L15" r:id="rId14"/>
    <hyperlink ref="M15" r:id="rId15"/>
    <hyperlink ref="L16" r:id="rId16"/>
    <hyperlink ref="M16" r:id="rId17"/>
    <hyperlink ref="L17" r:id="rId18"/>
    <hyperlink ref="M17" r:id="rId19"/>
    <hyperlink ref="C18" r:id="rId20"/>
    <hyperlink ref="M18" r:id="rId21"/>
    <hyperlink ref="C19" r:id="rId22"/>
    <hyperlink ref="L19" r:id="rId23"/>
    <hyperlink ref="M19" r:id="rId24" display="https://portal.nyserda.ny.gov/CORE_Solicitation_Detail_Page?SolicitationId=a0rt0000018s6noAAA&amp;_gl=1*1rzj23k*_ga*MzA2MTk2NTc5LjE2NDQ0NDIyNTU.*_ga_DRYJB34TXH*MTY2NTE1MzMyMy4yOC4xLjE2NjUxNTU5NjYuMC4wLjA."/>
    <hyperlink ref="M20" r:id="rId25" display="https://www.energy.gov/eere/buildings/179d-commercial-buildings-energy-efficiency-tax-deduction"/>
    <hyperlink ref="C20" r:id="rId26"/>
    <hyperlink ref="M11" r:id="rId27" display="https://accelerator.nyc/resources/finance/PACE"/>
  </hyperlinks>
  <pageMargins left="0.25" right="0.25" top="0.75" bottom="0.75" header="0.3" footer="0.3"/>
  <pageSetup paperSize="17" scale="54" fitToHeight="0" orientation="landscape"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N27"/>
  <sheetViews>
    <sheetView showGridLines="0" zoomScaleNormal="100" workbookViewId="0">
      <pane xSplit="3" ySplit="3" topLeftCell="I4" activePane="bottomRight" state="frozen"/>
      <selection pane="topRight" activeCell="D1" sqref="D1"/>
      <selection pane="bottomLeft" activeCell="A4" sqref="A4"/>
      <selection pane="bottomRight" activeCell="I3" sqref="I3"/>
    </sheetView>
  </sheetViews>
  <sheetFormatPr defaultColWidth="10.7109375" defaultRowHeight="14.25" x14ac:dyDescent="0.25"/>
  <cols>
    <col min="1" max="1" width="3.7109375" style="34" customWidth="1"/>
    <col min="2" max="2" width="2.7109375" style="34" customWidth="1"/>
    <col min="3" max="3" width="41.85546875" style="34" bestFit="1" customWidth="1"/>
    <col min="4" max="4" width="41.85546875" style="34" customWidth="1"/>
    <col min="5" max="5" width="30.7109375" style="34" customWidth="1"/>
    <col min="6" max="6" width="50" style="34" customWidth="1"/>
    <col min="7" max="8" width="30.7109375" style="34" customWidth="1"/>
    <col min="9" max="9" width="30.7109375" style="69" customWidth="1"/>
    <col min="10" max="10" width="30.7109375" style="34" customWidth="1"/>
    <col min="11" max="11" width="46.7109375" style="69" customWidth="1"/>
    <col min="12" max="12" width="30.7109375" style="34" customWidth="1"/>
    <col min="13" max="16384" width="10.7109375" style="34"/>
  </cols>
  <sheetData>
    <row r="2" spans="2:14" ht="66.75" customHeight="1" x14ac:dyDescent="0.45">
      <c r="B2" s="154" t="s">
        <v>397</v>
      </c>
      <c r="C2" s="154"/>
      <c r="D2" s="9"/>
      <c r="E2" s="9"/>
    </row>
    <row r="3" spans="2:14" ht="20.25" x14ac:dyDescent="0.35">
      <c r="B3" s="5" t="s">
        <v>499</v>
      </c>
      <c r="G3" s="32"/>
      <c r="H3" s="32"/>
      <c r="I3" s="70"/>
    </row>
    <row r="4" spans="2:14" x14ac:dyDescent="0.25">
      <c r="G4" s="32"/>
      <c r="H4" s="32"/>
      <c r="I4" s="70"/>
    </row>
    <row r="5" spans="2:14" ht="28.5" x14ac:dyDescent="0.25">
      <c r="C5" s="143" t="s">
        <v>364</v>
      </c>
      <c r="D5" s="99"/>
      <c r="G5" s="32"/>
      <c r="H5" s="32"/>
      <c r="I5" s="70"/>
    </row>
    <row r="6" spans="2:14" x14ac:dyDescent="0.25">
      <c r="G6" s="32"/>
      <c r="H6" s="32"/>
      <c r="I6" s="70"/>
    </row>
    <row r="7" spans="2:14" ht="15" customHeight="1" x14ac:dyDescent="0.25">
      <c r="B7" s="33"/>
      <c r="C7" s="54"/>
      <c r="D7" s="54"/>
      <c r="E7" s="54"/>
      <c r="F7" s="55"/>
      <c r="G7" s="56"/>
      <c r="H7" s="56"/>
      <c r="I7" s="80"/>
      <c r="J7" s="53"/>
      <c r="K7" s="76"/>
      <c r="L7" s="46"/>
    </row>
    <row r="8" spans="2:14" ht="25.5" customHeight="1" x14ac:dyDescent="0.25">
      <c r="B8" s="33"/>
      <c r="C8" s="85" t="s">
        <v>312</v>
      </c>
      <c r="D8" s="85" t="s">
        <v>338</v>
      </c>
      <c r="E8" s="85" t="s">
        <v>342</v>
      </c>
      <c r="F8" s="85" t="s">
        <v>313</v>
      </c>
      <c r="G8" s="85" t="s">
        <v>369</v>
      </c>
      <c r="H8" s="85" t="s">
        <v>315</v>
      </c>
      <c r="I8" s="86" t="s">
        <v>322</v>
      </c>
      <c r="J8" s="85" t="s">
        <v>324</v>
      </c>
      <c r="K8" s="85" t="s">
        <v>314</v>
      </c>
      <c r="L8" s="85" t="s">
        <v>319</v>
      </c>
      <c r="M8" s="48"/>
      <c r="N8" s="48"/>
    </row>
    <row r="9" spans="2:14" ht="114" x14ac:dyDescent="0.25">
      <c r="B9" s="33"/>
      <c r="C9" s="117" t="s">
        <v>318</v>
      </c>
      <c r="D9" s="88" t="s">
        <v>329</v>
      </c>
      <c r="E9" s="89" t="s">
        <v>343</v>
      </c>
      <c r="F9" s="118" t="s">
        <v>328</v>
      </c>
      <c r="G9" s="89" t="s">
        <v>370</v>
      </c>
      <c r="H9" s="94" t="s">
        <v>443</v>
      </c>
      <c r="I9" s="119" t="s">
        <v>362</v>
      </c>
      <c r="J9" s="120" t="s">
        <v>325</v>
      </c>
      <c r="K9" s="92" t="s">
        <v>445</v>
      </c>
      <c r="L9" s="121" t="s">
        <v>444</v>
      </c>
      <c r="M9" s="48"/>
      <c r="N9" s="48"/>
    </row>
    <row r="10" spans="2:14" ht="109.15" customHeight="1" x14ac:dyDescent="0.25">
      <c r="B10" s="33"/>
      <c r="C10" s="117" t="s">
        <v>331</v>
      </c>
      <c r="D10" s="88" t="s">
        <v>329</v>
      </c>
      <c r="E10" s="89" t="s">
        <v>343</v>
      </c>
      <c r="F10" s="89" t="s">
        <v>449</v>
      </c>
      <c r="G10" s="89" t="s">
        <v>349</v>
      </c>
      <c r="H10" s="92" t="s">
        <v>446</v>
      </c>
      <c r="I10" s="94" t="s">
        <v>447</v>
      </c>
      <c r="J10" s="72" t="s">
        <v>387</v>
      </c>
      <c r="K10" s="96" t="s">
        <v>448</v>
      </c>
      <c r="L10" s="122" t="s">
        <v>444</v>
      </c>
      <c r="M10" s="48"/>
      <c r="N10" s="48"/>
    </row>
    <row r="11" spans="2:14" ht="71.25" x14ac:dyDescent="0.25">
      <c r="B11" s="33"/>
      <c r="C11" s="117" t="s">
        <v>480</v>
      </c>
      <c r="D11" s="88" t="s">
        <v>483</v>
      </c>
      <c r="E11" s="89" t="s">
        <v>343</v>
      </c>
      <c r="F11" s="89" t="s">
        <v>482</v>
      </c>
      <c r="G11" s="89" t="s">
        <v>349</v>
      </c>
      <c r="H11" s="92" t="s">
        <v>240</v>
      </c>
      <c r="I11" s="94" t="s">
        <v>484</v>
      </c>
      <c r="J11" s="72" t="s">
        <v>485</v>
      </c>
      <c r="K11" s="96" t="s">
        <v>481</v>
      </c>
      <c r="L11" s="122" t="s">
        <v>444</v>
      </c>
      <c r="M11" s="48"/>
      <c r="N11" s="48"/>
    </row>
    <row r="12" spans="2:14" x14ac:dyDescent="0.25">
      <c r="C12" s="51"/>
      <c r="D12" s="51"/>
      <c r="E12" s="51"/>
      <c r="F12" s="51"/>
      <c r="G12" s="50"/>
      <c r="H12" s="50"/>
      <c r="I12" s="81"/>
      <c r="J12" s="51"/>
      <c r="K12" s="84"/>
      <c r="L12" s="51"/>
      <c r="M12" s="48"/>
      <c r="N12" s="48"/>
    </row>
    <row r="13" spans="2:14" x14ac:dyDescent="0.25">
      <c r="B13" s="33"/>
      <c r="C13" s="58"/>
      <c r="D13" s="58"/>
      <c r="E13" s="58"/>
      <c r="F13" s="58"/>
      <c r="G13" s="59"/>
      <c r="H13" s="59"/>
      <c r="I13" s="82"/>
      <c r="J13" s="57"/>
      <c r="K13" s="84"/>
      <c r="L13" s="51"/>
      <c r="M13" s="48"/>
      <c r="N13" s="48"/>
    </row>
    <row r="14" spans="2:14" x14ac:dyDescent="0.25">
      <c r="B14" s="33"/>
      <c r="C14" s="58"/>
      <c r="D14" s="58"/>
      <c r="E14" s="58"/>
      <c r="F14" s="58"/>
      <c r="G14" s="59"/>
      <c r="H14" s="59"/>
      <c r="I14" s="82"/>
      <c r="J14" s="57"/>
      <c r="K14" s="84"/>
      <c r="L14" s="51"/>
      <c r="M14" s="48"/>
      <c r="N14" s="48"/>
    </row>
    <row r="15" spans="2:14" x14ac:dyDescent="0.25">
      <c r="B15" s="33"/>
      <c r="C15" s="58"/>
      <c r="D15" s="58"/>
      <c r="E15" s="58"/>
      <c r="F15" s="58"/>
      <c r="G15" s="59"/>
      <c r="H15" s="59"/>
      <c r="I15" s="82"/>
      <c r="J15" s="57"/>
      <c r="K15" s="84"/>
      <c r="L15" s="51"/>
      <c r="M15" s="48"/>
      <c r="N15" s="48"/>
    </row>
    <row r="16" spans="2:14" x14ac:dyDescent="0.25">
      <c r="B16" s="33"/>
      <c r="C16" s="58"/>
      <c r="D16" s="58"/>
      <c r="E16" s="58"/>
      <c r="F16" s="58"/>
      <c r="G16" s="59"/>
      <c r="H16" s="59"/>
      <c r="I16" s="82"/>
      <c r="J16" s="57"/>
      <c r="K16" s="84"/>
      <c r="L16" s="51"/>
      <c r="M16" s="48"/>
      <c r="N16" s="48"/>
    </row>
    <row r="17" spans="2:14" x14ac:dyDescent="0.25">
      <c r="B17" s="33"/>
      <c r="C17" s="60"/>
      <c r="D17" s="60"/>
      <c r="E17" s="60"/>
      <c r="F17" s="61"/>
      <c r="G17" s="62"/>
      <c r="H17" s="62"/>
      <c r="I17" s="82"/>
      <c r="J17" s="57"/>
      <c r="K17" s="84"/>
      <c r="L17" s="51"/>
      <c r="M17" s="48"/>
      <c r="N17" s="48"/>
    </row>
    <row r="18" spans="2:14" x14ac:dyDescent="0.25">
      <c r="B18" s="33"/>
      <c r="C18" s="57"/>
      <c r="D18" s="57"/>
      <c r="E18" s="57"/>
      <c r="F18" s="57"/>
      <c r="G18" s="57"/>
      <c r="H18" s="57"/>
      <c r="I18" s="82"/>
      <c r="J18" s="57"/>
      <c r="K18" s="84"/>
      <c r="L18" s="51"/>
      <c r="M18" s="48"/>
      <c r="N18" s="48"/>
    </row>
    <row r="19" spans="2:14" x14ac:dyDescent="0.25">
      <c r="B19" s="33"/>
      <c r="C19" s="47"/>
      <c r="D19" s="47"/>
      <c r="E19" s="47"/>
      <c r="F19" s="52"/>
      <c r="G19" s="52"/>
      <c r="H19" s="52"/>
      <c r="I19" s="82"/>
      <c r="J19" s="57"/>
      <c r="K19" s="84"/>
      <c r="L19" s="51"/>
      <c r="M19" s="48"/>
      <c r="N19" s="48"/>
    </row>
    <row r="20" spans="2:14" x14ac:dyDescent="0.25">
      <c r="B20" s="33"/>
      <c r="C20" s="55"/>
      <c r="D20" s="55"/>
      <c r="E20" s="55"/>
      <c r="F20" s="55"/>
      <c r="G20" s="63"/>
      <c r="H20" s="63"/>
      <c r="I20" s="83"/>
      <c r="J20" s="53"/>
      <c r="K20" s="76"/>
      <c r="L20" s="46"/>
    </row>
    <row r="21" spans="2:14" x14ac:dyDescent="0.25">
      <c r="B21" s="33"/>
      <c r="C21" s="55"/>
      <c r="D21" s="55"/>
      <c r="E21" s="55"/>
      <c r="F21" s="55"/>
      <c r="G21" s="63"/>
      <c r="H21" s="63"/>
      <c r="I21" s="83"/>
      <c r="J21" s="53"/>
      <c r="K21" s="76"/>
      <c r="L21" s="46"/>
    </row>
    <row r="22" spans="2:14" x14ac:dyDescent="0.25">
      <c r="B22" s="33"/>
      <c r="C22" s="55"/>
      <c r="D22" s="55"/>
      <c r="E22" s="55"/>
      <c r="F22" s="55"/>
      <c r="G22" s="63"/>
      <c r="H22" s="63"/>
      <c r="I22" s="83"/>
      <c r="J22" s="53"/>
      <c r="K22" s="76"/>
      <c r="L22" s="46"/>
    </row>
    <row r="23" spans="2:14" x14ac:dyDescent="0.25">
      <c r="B23" s="33"/>
      <c r="C23" s="64"/>
      <c r="D23" s="64"/>
      <c r="E23" s="64"/>
      <c r="F23" s="65"/>
      <c r="G23" s="66"/>
      <c r="H23" s="66"/>
      <c r="I23" s="83"/>
      <c r="J23" s="53"/>
      <c r="K23" s="76"/>
      <c r="L23" s="46"/>
    </row>
    <row r="24" spans="2:14" x14ac:dyDescent="0.25">
      <c r="B24" s="33"/>
      <c r="C24" s="53"/>
      <c r="D24" s="53"/>
      <c r="E24" s="53"/>
      <c r="F24" s="53"/>
      <c r="G24" s="53"/>
      <c r="H24" s="53"/>
      <c r="I24" s="83"/>
      <c r="J24" s="53"/>
      <c r="K24" s="76"/>
      <c r="L24" s="46"/>
    </row>
    <row r="25" spans="2:14" x14ac:dyDescent="0.25">
      <c r="B25" s="33"/>
      <c r="C25" s="53"/>
      <c r="D25" s="53"/>
      <c r="E25" s="53"/>
      <c r="F25" s="53"/>
      <c r="G25" s="53"/>
      <c r="H25" s="53"/>
      <c r="I25" s="83"/>
      <c r="J25" s="53"/>
      <c r="K25" s="76"/>
      <c r="L25" s="46"/>
    </row>
    <row r="26" spans="2:14" x14ac:dyDescent="0.25">
      <c r="B26" s="33"/>
      <c r="C26" s="53"/>
      <c r="D26" s="53"/>
      <c r="E26" s="53"/>
      <c r="F26" s="53"/>
      <c r="G26" s="53"/>
      <c r="H26" s="53"/>
      <c r="I26" s="83"/>
      <c r="J26" s="53"/>
      <c r="K26" s="76"/>
      <c r="L26" s="46"/>
    </row>
    <row r="27" spans="2:14" x14ac:dyDescent="0.25">
      <c r="C27" s="46"/>
      <c r="D27" s="46"/>
      <c r="E27" s="46"/>
      <c r="F27" s="46"/>
      <c r="G27" s="46"/>
      <c r="H27" s="46"/>
      <c r="I27" s="76"/>
      <c r="J27" s="46"/>
      <c r="K27" s="76"/>
      <c r="L27" s="46"/>
    </row>
  </sheetData>
  <autoFilter ref="C8:F9"/>
  <mergeCells count="1">
    <mergeCell ref="B2:C2"/>
  </mergeCells>
  <phoneticPr fontId="28" type="noConversion"/>
  <dataValidations disablePrompts="1" count="2">
    <dataValidation type="list" allowBlank="1" showInputMessage="1" showErrorMessage="1" sqref="F8">
      <formula1>List_Install</formula1>
    </dataValidation>
    <dataValidation type="list" allowBlank="1" showInputMessage="1" showErrorMessage="1" sqref="G7:H7">
      <formula1>List_PSS</formula1>
    </dataValidation>
  </dataValidations>
  <hyperlinks>
    <hyperlink ref="C9" r:id="rId1"/>
    <hyperlink ref="C10" r:id="rId2"/>
    <hyperlink ref="I9" r:id="rId3"/>
    <hyperlink ref="L9" r:id="rId4" tooltip="https://www.nyserda.ny.gov/All%20Programs/Programs/Real%20Time%20Energy%20Management"/>
    <hyperlink ref="L10" r:id="rId5"/>
    <hyperlink ref="L11" r:id="rId6"/>
    <hyperlink ref="C11" r:id="rId7"/>
  </hyperlinks>
  <pageMargins left="0.25" right="0.25" top="0.75" bottom="0.75" header="0.3" footer="0.3"/>
  <pageSetup paperSize="17" scale="59" fitToHeight="0" orientation="landscape"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N15"/>
  <sheetViews>
    <sheetView showGridLines="0" zoomScaleNormal="100" workbookViewId="0">
      <pane xSplit="3" ySplit="3" topLeftCell="D4" activePane="bottomRight" state="frozen"/>
      <selection pane="topRight" activeCell="D1" sqref="D1"/>
      <selection pane="bottomLeft" activeCell="A4" sqref="A4"/>
      <selection pane="bottomRight" activeCell="O9" sqref="O9"/>
    </sheetView>
  </sheetViews>
  <sheetFormatPr defaultColWidth="10.7109375" defaultRowHeight="14.25" x14ac:dyDescent="0.25"/>
  <cols>
    <col min="1" max="1" width="3.7109375" style="34" customWidth="1"/>
    <col min="2" max="2" width="2.7109375" style="34" customWidth="1"/>
    <col min="3" max="3" width="41.85546875" style="34" bestFit="1" customWidth="1"/>
    <col min="4" max="4" width="33.7109375" style="34" bestFit="1" customWidth="1"/>
    <col min="5" max="6" width="33.7109375" style="34" customWidth="1"/>
    <col min="7" max="7" width="69.85546875" style="69" customWidth="1"/>
    <col min="8" max="8" width="25" style="34" customWidth="1"/>
    <col min="9" max="9" width="38.85546875" style="34" customWidth="1"/>
    <col min="10" max="10" width="78.42578125" style="34" customWidth="1"/>
    <col min="11" max="11" width="33.7109375" style="69" customWidth="1"/>
    <col min="12" max="12" width="34" style="69" customWidth="1"/>
    <col min="13" max="13" width="27.28515625" style="34" customWidth="1"/>
    <col min="14" max="16384" width="10.7109375" style="34"/>
  </cols>
  <sheetData>
    <row r="2" spans="2:14" ht="26.25" x14ac:dyDescent="0.45">
      <c r="B2" s="42" t="s">
        <v>398</v>
      </c>
      <c r="C2" s="9"/>
    </row>
    <row r="3" spans="2:14" ht="20.25" x14ac:dyDescent="0.35">
      <c r="B3" s="5" t="s">
        <v>458</v>
      </c>
      <c r="G3" s="70"/>
      <c r="H3" s="32"/>
      <c r="I3" s="32"/>
    </row>
    <row r="4" spans="2:14" x14ac:dyDescent="0.25">
      <c r="G4" s="70"/>
      <c r="H4" s="32"/>
      <c r="I4" s="32"/>
    </row>
    <row r="5" spans="2:14" ht="42.75" x14ac:dyDescent="0.25">
      <c r="C5" s="143" t="s">
        <v>502</v>
      </c>
      <c r="D5" s="99"/>
      <c r="E5" s="32"/>
      <c r="F5" s="32"/>
      <c r="G5" s="70"/>
      <c r="H5" s="32"/>
      <c r="I5" s="32"/>
    </row>
    <row r="6" spans="2:14" x14ac:dyDescent="0.25">
      <c r="C6" s="45"/>
      <c r="G6" s="70"/>
      <c r="H6" s="32"/>
      <c r="I6" s="32"/>
    </row>
    <row r="7" spans="2:14" ht="25.5" customHeight="1" x14ac:dyDescent="0.25">
      <c r="B7" s="33"/>
      <c r="C7" s="85" t="s">
        <v>312</v>
      </c>
      <c r="D7" s="85" t="s">
        <v>338</v>
      </c>
      <c r="E7" s="85" t="s">
        <v>366</v>
      </c>
      <c r="F7" s="85" t="s">
        <v>365</v>
      </c>
      <c r="G7" s="85" t="s">
        <v>313</v>
      </c>
      <c r="H7" s="85" t="s">
        <v>340</v>
      </c>
      <c r="I7" s="85" t="s">
        <v>315</v>
      </c>
      <c r="J7" s="86" t="s">
        <v>322</v>
      </c>
      <c r="K7" s="85" t="s">
        <v>324</v>
      </c>
      <c r="L7" s="85" t="s">
        <v>314</v>
      </c>
      <c r="M7" s="85" t="s">
        <v>319</v>
      </c>
    </row>
    <row r="8" spans="2:14" ht="114" x14ac:dyDescent="0.25">
      <c r="B8" s="33"/>
      <c r="C8" s="105" t="s">
        <v>323</v>
      </c>
      <c r="D8" s="67" t="s">
        <v>346</v>
      </c>
      <c r="E8" s="67" t="s">
        <v>343</v>
      </c>
      <c r="F8" s="67" t="s">
        <v>367</v>
      </c>
      <c r="G8" s="67" t="s">
        <v>450</v>
      </c>
      <c r="H8" s="67" t="s">
        <v>349</v>
      </c>
      <c r="I8" s="49" t="s">
        <v>451</v>
      </c>
      <c r="J8" s="102" t="s">
        <v>452</v>
      </c>
      <c r="K8" s="106" t="s">
        <v>326</v>
      </c>
      <c r="L8" s="107" t="s">
        <v>453</v>
      </c>
      <c r="M8" s="105" t="s">
        <v>454</v>
      </c>
    </row>
    <row r="9" spans="2:14" ht="128.25" x14ac:dyDescent="0.25">
      <c r="B9" s="33"/>
      <c r="C9" s="108" t="s">
        <v>331</v>
      </c>
      <c r="D9" s="67" t="s">
        <v>363</v>
      </c>
      <c r="E9" s="67" t="s">
        <v>343</v>
      </c>
      <c r="F9" s="67" t="s">
        <v>367</v>
      </c>
      <c r="G9" s="67" t="s">
        <v>332</v>
      </c>
      <c r="H9" s="67" t="s">
        <v>349</v>
      </c>
      <c r="I9" s="109" t="s">
        <v>446</v>
      </c>
      <c r="J9" s="102" t="s">
        <v>447</v>
      </c>
      <c r="K9" s="110" t="s">
        <v>387</v>
      </c>
      <c r="L9" s="103" t="s">
        <v>448</v>
      </c>
      <c r="M9" s="105" t="s">
        <v>444</v>
      </c>
    </row>
    <row r="10" spans="2:14" ht="71.25" x14ac:dyDescent="0.25">
      <c r="B10" s="33"/>
      <c r="C10" s="147" t="s">
        <v>320</v>
      </c>
      <c r="D10" s="102" t="s">
        <v>487</v>
      </c>
      <c r="E10" s="102" t="s">
        <v>345</v>
      </c>
      <c r="F10" s="102" t="s">
        <v>459</v>
      </c>
      <c r="G10" s="102" t="s">
        <v>460</v>
      </c>
      <c r="H10" s="102" t="s">
        <v>349</v>
      </c>
      <c r="I10" s="102" t="s">
        <v>461</v>
      </c>
      <c r="J10" s="102" t="s">
        <v>462</v>
      </c>
      <c r="K10" s="102" t="s">
        <v>464</v>
      </c>
      <c r="L10" s="148" t="s">
        <v>510</v>
      </c>
      <c r="M10" s="112" t="s">
        <v>463</v>
      </c>
    </row>
    <row r="11" spans="2:14" ht="142.5" x14ac:dyDescent="0.25">
      <c r="B11" s="33"/>
      <c r="C11" s="105" t="s">
        <v>455</v>
      </c>
      <c r="D11" s="67" t="s">
        <v>346</v>
      </c>
      <c r="E11" s="67" t="s">
        <v>343</v>
      </c>
      <c r="F11" s="67" t="s">
        <v>367</v>
      </c>
      <c r="G11" s="67" t="s">
        <v>489</v>
      </c>
      <c r="H11" s="67" t="s">
        <v>370</v>
      </c>
      <c r="I11" s="113" t="s">
        <v>488</v>
      </c>
      <c r="J11" s="100" t="s">
        <v>490</v>
      </c>
      <c r="K11" s="101" t="s">
        <v>491</v>
      </c>
      <c r="L11" s="103" t="s">
        <v>492</v>
      </c>
      <c r="M11" s="114" t="s">
        <v>444</v>
      </c>
    </row>
    <row r="12" spans="2:14" ht="57" x14ac:dyDescent="0.25">
      <c r="B12" s="33"/>
      <c r="C12" s="105" t="s">
        <v>457</v>
      </c>
      <c r="D12" s="67" t="s">
        <v>346</v>
      </c>
      <c r="E12" s="67" t="s">
        <v>343</v>
      </c>
      <c r="F12" s="67" t="s">
        <v>493</v>
      </c>
      <c r="G12" s="115" t="s">
        <v>494</v>
      </c>
      <c r="H12" s="67" t="s">
        <v>349</v>
      </c>
      <c r="I12" s="113" t="s">
        <v>495</v>
      </c>
      <c r="J12" s="102" t="s">
        <v>496</v>
      </c>
      <c r="K12" s="101" t="s">
        <v>497</v>
      </c>
      <c r="L12" s="103" t="s">
        <v>498</v>
      </c>
      <c r="M12" s="114" t="s">
        <v>444</v>
      </c>
    </row>
    <row r="13" spans="2:14" ht="57" x14ac:dyDescent="0.25">
      <c r="B13" s="33"/>
      <c r="C13" s="116" t="s">
        <v>480</v>
      </c>
      <c r="D13" s="104" t="s">
        <v>483</v>
      </c>
      <c r="E13" s="67" t="s">
        <v>343</v>
      </c>
      <c r="F13" s="102" t="s">
        <v>367</v>
      </c>
      <c r="G13" s="67" t="s">
        <v>486</v>
      </c>
      <c r="H13" s="67" t="s">
        <v>349</v>
      </c>
      <c r="I13" s="111" t="s">
        <v>240</v>
      </c>
      <c r="J13" s="102" t="s">
        <v>484</v>
      </c>
      <c r="K13" s="110" t="s">
        <v>466</v>
      </c>
      <c r="L13" s="103" t="s">
        <v>481</v>
      </c>
      <c r="M13" s="105" t="s">
        <v>444</v>
      </c>
      <c r="N13" s="48"/>
    </row>
    <row r="14" spans="2:14" x14ac:dyDescent="0.25">
      <c r="B14" s="33"/>
      <c r="C14" s="33"/>
      <c r="D14" s="33"/>
      <c r="E14" s="33"/>
      <c r="F14" s="33"/>
      <c r="G14" s="71"/>
      <c r="H14" s="33"/>
      <c r="I14" s="33"/>
      <c r="J14" s="33"/>
      <c r="K14" s="71"/>
    </row>
    <row r="15" spans="2:14" x14ac:dyDescent="0.25">
      <c r="B15" s="33"/>
      <c r="C15" s="33"/>
      <c r="D15" s="33"/>
      <c r="E15" s="33"/>
      <c r="F15" s="33"/>
      <c r="G15" s="71"/>
      <c r="H15" s="33"/>
      <c r="I15" s="33"/>
      <c r="J15" s="33"/>
      <c r="K15" s="71"/>
    </row>
  </sheetData>
  <autoFilter ref="C7:H7"/>
  <dataValidations count="1">
    <dataValidation type="list" allowBlank="1" showInputMessage="1" showErrorMessage="1" sqref="E7:G7">
      <formula1>List_Install</formula1>
    </dataValidation>
  </dataValidations>
  <hyperlinks>
    <hyperlink ref="C8" r:id="rId1"/>
    <hyperlink ref="C9" r:id="rId2"/>
    <hyperlink ref="C10" r:id="rId3"/>
    <hyperlink ref="M9" r:id="rId4"/>
    <hyperlink ref="C8" r:id="rId5"/>
    <hyperlink ref="M8" r:id="rId6" display="https://www.nyserda.ny.gov/All-Programs/Building-Operations-and-Maintenance-Workforce-Development-Training-Program"/>
    <hyperlink ref="M10" r:id="rId7"/>
    <hyperlink ref="M13" r:id="rId8"/>
    <hyperlink ref="C13" r:id="rId9"/>
    <hyperlink ref="C11" r:id="rId10"/>
    <hyperlink ref="M11" r:id="rId11"/>
    <hyperlink ref="M12" r:id="rId12"/>
  </hyperlinks>
  <pageMargins left="0.25" right="0.25" top="0.75" bottom="0.75" header="0.3" footer="0.3"/>
  <pageSetup paperSize="17" scale="48" fitToHeight="0" orientation="landscape" r:id="rId1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1"/>
  </sheetPr>
  <dimension ref="A2:AE141"/>
  <sheetViews>
    <sheetView showGridLines="0" zoomScale="70" zoomScaleNormal="70" workbookViewId="0">
      <pane xSplit="5" ySplit="7" topLeftCell="F8" activePane="bottomRight" state="frozen"/>
      <selection pane="topRight" activeCell="F1" sqref="F1"/>
      <selection pane="bottomLeft" activeCell="A8" sqref="A8"/>
      <selection pane="bottomRight"/>
    </sheetView>
  </sheetViews>
  <sheetFormatPr defaultColWidth="10.7109375" defaultRowHeight="14.25" x14ac:dyDescent="0.25"/>
  <cols>
    <col min="1" max="1" width="3.7109375" style="7" customWidth="1"/>
    <col min="2" max="2" width="2.7109375" customWidth="1"/>
    <col min="3" max="7" width="15.7109375" customWidth="1"/>
    <col min="8" max="8" width="50.7109375" customWidth="1"/>
    <col min="9" max="9" width="30.7109375" customWidth="1"/>
    <col min="10" max="13" width="40.7109375" customWidth="1"/>
    <col min="14" max="14" width="15.7109375" customWidth="1"/>
    <col min="15" max="15" width="30.7109375" customWidth="1"/>
    <col min="16" max="16" width="25.7109375" customWidth="1"/>
    <col min="17" max="17" width="40.7109375" customWidth="1"/>
    <col min="18" max="18" width="50.7109375" customWidth="1"/>
    <col min="19" max="19" width="15.7109375" customWidth="1"/>
    <col min="20" max="20" width="15.7109375" style="7" customWidth="1"/>
    <col min="21" max="22" width="15.7109375" customWidth="1"/>
    <col min="23" max="23" width="20.7109375" customWidth="1"/>
    <col min="24" max="29" width="10.7109375" customWidth="1"/>
  </cols>
  <sheetData>
    <row r="2" spans="1:24" s="4" customFormat="1" ht="26.25" x14ac:dyDescent="0.45">
      <c r="B2" s="4" t="s">
        <v>310</v>
      </c>
    </row>
    <row r="3" spans="1:24" ht="20.25" x14ac:dyDescent="0.35">
      <c r="A3" s="34"/>
      <c r="B3" s="5" t="s">
        <v>0</v>
      </c>
      <c r="C3" s="34"/>
      <c r="D3" s="34"/>
      <c r="E3" s="34"/>
      <c r="F3" s="34"/>
      <c r="G3" s="34"/>
      <c r="H3" s="34"/>
      <c r="I3" s="34"/>
      <c r="J3" s="34"/>
      <c r="K3" s="34"/>
      <c r="L3" s="34"/>
      <c r="M3" s="34"/>
      <c r="N3" s="34"/>
      <c r="O3" s="34"/>
      <c r="P3" s="34"/>
      <c r="Q3" s="34"/>
      <c r="R3" s="34"/>
      <c r="S3" s="34"/>
      <c r="T3" s="34"/>
      <c r="U3" s="34"/>
      <c r="V3" s="34"/>
      <c r="W3" s="34"/>
      <c r="X3" s="34"/>
    </row>
    <row r="4" spans="1:24" x14ac:dyDescent="0.25">
      <c r="A4" s="34"/>
      <c r="B4" s="34"/>
      <c r="C4" s="34"/>
      <c r="D4" s="34"/>
      <c r="E4" s="34"/>
      <c r="F4" s="34"/>
      <c r="G4" s="34"/>
      <c r="H4" s="34"/>
      <c r="I4" s="34"/>
      <c r="J4" s="34"/>
      <c r="K4" s="34"/>
      <c r="L4" s="34"/>
      <c r="M4" s="34"/>
      <c r="N4" s="34"/>
      <c r="O4" s="34"/>
      <c r="P4" s="34"/>
      <c r="Q4" s="34"/>
      <c r="R4" s="34"/>
      <c r="S4" s="34"/>
      <c r="T4" s="34"/>
      <c r="U4" s="34"/>
      <c r="V4" s="34"/>
      <c r="W4" s="34"/>
      <c r="X4" s="34"/>
    </row>
    <row r="6" spans="1:24" x14ac:dyDescent="0.25">
      <c r="A6" s="34"/>
      <c r="B6" s="2" t="s">
        <v>311</v>
      </c>
      <c r="C6" s="34"/>
      <c r="D6" s="34"/>
      <c r="E6" s="34"/>
      <c r="F6" s="34"/>
      <c r="G6" s="34"/>
      <c r="H6" s="34"/>
      <c r="I6" s="34"/>
      <c r="J6" s="34"/>
      <c r="K6" s="34"/>
      <c r="L6" s="34"/>
      <c r="M6" s="34"/>
      <c r="N6" s="34"/>
      <c r="O6" s="34"/>
      <c r="P6" s="34"/>
      <c r="Q6" s="34"/>
      <c r="R6" s="34"/>
      <c r="S6" s="34"/>
      <c r="T6" s="34"/>
      <c r="U6" s="34"/>
      <c r="V6" s="34"/>
      <c r="W6" s="34"/>
      <c r="X6" s="34"/>
    </row>
    <row r="7" spans="1:24" ht="42.75" x14ac:dyDescent="0.25">
      <c r="A7" s="34"/>
      <c r="B7" s="34"/>
      <c r="C7" s="41" t="s">
        <v>1</v>
      </c>
      <c r="D7" s="41" t="s">
        <v>2</v>
      </c>
      <c r="E7" s="41" t="s">
        <v>3</v>
      </c>
      <c r="F7" s="41" t="s">
        <v>4</v>
      </c>
      <c r="G7" s="41" t="s">
        <v>5</v>
      </c>
      <c r="H7" s="41" t="s">
        <v>6</v>
      </c>
      <c r="I7" s="41" t="s">
        <v>7</v>
      </c>
      <c r="J7" s="41" t="s">
        <v>8</v>
      </c>
      <c r="K7" s="41" t="s">
        <v>9</v>
      </c>
      <c r="L7" s="41" t="s">
        <v>10</v>
      </c>
      <c r="M7" s="41" t="s">
        <v>11</v>
      </c>
      <c r="N7" s="41" t="s">
        <v>12</v>
      </c>
      <c r="O7" s="41" t="s">
        <v>13</v>
      </c>
      <c r="P7" s="41" t="s">
        <v>14</v>
      </c>
      <c r="Q7" s="41" t="s">
        <v>15</v>
      </c>
      <c r="R7" s="41" t="s">
        <v>16</v>
      </c>
      <c r="S7" s="41" t="s">
        <v>17</v>
      </c>
      <c r="T7" s="41" t="s">
        <v>18</v>
      </c>
      <c r="U7" s="41" t="s">
        <v>19</v>
      </c>
      <c r="V7" s="41" t="s">
        <v>20</v>
      </c>
      <c r="W7" s="41" t="s">
        <v>21</v>
      </c>
      <c r="X7" s="34"/>
    </row>
    <row r="8" spans="1:24" x14ac:dyDescent="0.25">
      <c r="A8" s="34"/>
      <c r="B8" s="34"/>
      <c r="C8" s="1">
        <v>1</v>
      </c>
      <c r="D8" s="37">
        <v>1083375</v>
      </c>
      <c r="E8" s="1">
        <v>1000160100</v>
      </c>
      <c r="F8" s="1">
        <v>100</v>
      </c>
      <c r="G8" s="1" t="s">
        <v>22</v>
      </c>
      <c r="H8" s="1" t="s">
        <v>23</v>
      </c>
      <c r="I8" s="1" t="s">
        <v>24</v>
      </c>
      <c r="J8" s="1" t="s">
        <v>25</v>
      </c>
      <c r="K8" s="1" t="s">
        <v>26</v>
      </c>
      <c r="L8" s="1"/>
      <c r="M8" s="1" t="s">
        <v>27</v>
      </c>
      <c r="N8" s="1">
        <v>1983</v>
      </c>
      <c r="O8" s="38" t="s">
        <v>28</v>
      </c>
      <c r="P8" s="38">
        <v>29375</v>
      </c>
      <c r="Q8" s="1" t="s">
        <v>29</v>
      </c>
      <c r="R8" s="1" t="s">
        <v>30</v>
      </c>
      <c r="S8" s="1" t="s">
        <v>31</v>
      </c>
      <c r="T8" s="1" t="str">
        <f>IF(N8&gt;2003,"Y","N")</f>
        <v>N</v>
      </c>
      <c r="U8" s="1"/>
      <c r="V8" s="1" t="s">
        <v>32</v>
      </c>
      <c r="W8" s="37"/>
      <c r="X8" s="34"/>
    </row>
    <row r="9" spans="1:24" x14ac:dyDescent="0.25">
      <c r="A9" s="34"/>
      <c r="B9" s="34"/>
      <c r="C9" s="1">
        <v>2</v>
      </c>
      <c r="D9" s="37">
        <v>1000436</v>
      </c>
      <c r="E9" s="1">
        <v>1000167504</v>
      </c>
      <c r="F9" s="1">
        <v>7504</v>
      </c>
      <c r="G9" s="1" t="s">
        <v>33</v>
      </c>
      <c r="H9" s="1" t="s">
        <v>34</v>
      </c>
      <c r="I9" s="1" t="s">
        <v>35</v>
      </c>
      <c r="J9" s="1"/>
      <c r="K9" s="1" t="s">
        <v>36</v>
      </c>
      <c r="L9" s="1" t="s">
        <v>37</v>
      </c>
      <c r="M9" s="1" t="s">
        <v>38</v>
      </c>
      <c r="N9" s="1">
        <v>1985</v>
      </c>
      <c r="O9" s="38">
        <v>31360</v>
      </c>
      <c r="P9" s="38">
        <v>31712</v>
      </c>
      <c r="Q9" s="1" t="s">
        <v>29</v>
      </c>
      <c r="R9" s="1" t="s">
        <v>39</v>
      </c>
      <c r="S9" s="1" t="s">
        <v>31</v>
      </c>
      <c r="T9" s="1" t="str">
        <f t="shared" ref="T9:T49" si="0">IF(N9&gt;2003,"Y","N")</f>
        <v>N</v>
      </c>
      <c r="U9" s="1">
        <v>72913</v>
      </c>
      <c r="V9" s="1">
        <v>9</v>
      </c>
      <c r="W9" s="37"/>
      <c r="X9" s="34"/>
    </row>
    <row r="10" spans="1:24" x14ac:dyDescent="0.25">
      <c r="A10" s="34"/>
      <c r="B10" s="34"/>
      <c r="C10" s="1">
        <v>3</v>
      </c>
      <c r="D10" s="37">
        <v>1000055</v>
      </c>
      <c r="E10" s="1">
        <v>1000167518</v>
      </c>
      <c r="F10" s="1">
        <v>7518</v>
      </c>
      <c r="G10" s="1" t="s">
        <v>40</v>
      </c>
      <c r="H10" s="1" t="s">
        <v>41</v>
      </c>
      <c r="I10" s="1" t="s">
        <v>42</v>
      </c>
      <c r="J10" s="1" t="s">
        <v>43</v>
      </c>
      <c r="K10" s="1" t="s">
        <v>44</v>
      </c>
      <c r="L10" s="1" t="s">
        <v>45</v>
      </c>
      <c r="M10" s="1" t="s">
        <v>46</v>
      </c>
      <c r="N10" s="1">
        <v>1985</v>
      </c>
      <c r="O10" s="38" t="s">
        <v>47</v>
      </c>
      <c r="P10" s="38">
        <v>31411</v>
      </c>
      <c r="Q10" s="1" t="s">
        <v>29</v>
      </c>
      <c r="R10" s="1" t="s">
        <v>48</v>
      </c>
      <c r="S10" s="1" t="s">
        <v>31</v>
      </c>
      <c r="T10" s="1" t="str">
        <f t="shared" si="0"/>
        <v>N</v>
      </c>
      <c r="U10" s="1">
        <v>230066</v>
      </c>
      <c r="V10" s="1">
        <v>15</v>
      </c>
      <c r="W10" s="37"/>
      <c r="X10" s="34"/>
    </row>
    <row r="11" spans="1:24" x14ac:dyDescent="0.25">
      <c r="A11" s="34"/>
      <c r="B11" s="34"/>
      <c r="C11" s="1">
        <v>4</v>
      </c>
      <c r="D11" s="37">
        <v>1000053</v>
      </c>
      <c r="E11" s="1">
        <v>1000167515</v>
      </c>
      <c r="F11" s="1">
        <v>7515</v>
      </c>
      <c r="G11" s="1" t="s">
        <v>49</v>
      </c>
      <c r="H11" s="1" t="s">
        <v>50</v>
      </c>
      <c r="I11" s="1" t="s">
        <v>51</v>
      </c>
      <c r="J11" s="1"/>
      <c r="K11" s="1" t="s">
        <v>52</v>
      </c>
      <c r="L11" s="1" t="s">
        <v>53</v>
      </c>
      <c r="M11" s="1" t="s">
        <v>54</v>
      </c>
      <c r="N11" s="1">
        <v>1986</v>
      </c>
      <c r="O11" s="38">
        <v>31553</v>
      </c>
      <c r="P11" s="38">
        <v>31492</v>
      </c>
      <c r="Q11" s="1" t="s">
        <v>29</v>
      </c>
      <c r="R11" s="1" t="s">
        <v>55</v>
      </c>
      <c r="S11" s="1" t="s">
        <v>31</v>
      </c>
      <c r="T11" s="1" t="str">
        <f t="shared" si="0"/>
        <v>N</v>
      </c>
      <c r="U11" s="1">
        <v>251430</v>
      </c>
      <c r="V11" s="1">
        <v>24</v>
      </c>
      <c r="W11" s="37"/>
      <c r="X11" s="34"/>
    </row>
    <row r="12" spans="1:24" x14ac:dyDescent="0.25">
      <c r="A12" s="34"/>
      <c r="B12" s="34"/>
      <c r="C12" s="1">
        <v>5</v>
      </c>
      <c r="D12" s="37">
        <v>1000061</v>
      </c>
      <c r="E12" s="1">
        <v>1000167501</v>
      </c>
      <c r="F12" s="1">
        <v>7501</v>
      </c>
      <c r="G12" s="1" t="s">
        <v>56</v>
      </c>
      <c r="H12" s="1" t="s">
        <v>57</v>
      </c>
      <c r="I12" s="1" t="s">
        <v>58</v>
      </c>
      <c r="J12" s="1"/>
      <c r="K12" s="1" t="s">
        <v>59</v>
      </c>
      <c r="L12" s="1" t="s">
        <v>60</v>
      </c>
      <c r="M12" s="1" t="s">
        <v>61</v>
      </c>
      <c r="N12" s="1">
        <v>1986</v>
      </c>
      <c r="O12" s="38">
        <v>31575</v>
      </c>
      <c r="P12" s="38">
        <v>31544</v>
      </c>
      <c r="Q12" s="1" t="s">
        <v>29</v>
      </c>
      <c r="R12" s="1" t="s">
        <v>39</v>
      </c>
      <c r="S12" s="1" t="s">
        <v>31</v>
      </c>
      <c r="T12" s="1" t="str">
        <f t="shared" si="0"/>
        <v>N</v>
      </c>
      <c r="U12" s="1">
        <v>179174</v>
      </c>
      <c r="V12" s="1">
        <v>27</v>
      </c>
      <c r="W12" s="37"/>
      <c r="X12" s="34"/>
    </row>
    <row r="13" spans="1:24" x14ac:dyDescent="0.25">
      <c r="A13" s="34"/>
      <c r="B13" s="34"/>
      <c r="C13" s="1">
        <v>6</v>
      </c>
      <c r="D13" s="37">
        <v>1000301</v>
      </c>
      <c r="E13" s="1">
        <v>1000167502</v>
      </c>
      <c r="F13" s="1">
        <v>7502</v>
      </c>
      <c r="G13" s="1" t="s">
        <v>62</v>
      </c>
      <c r="H13" s="1" t="s">
        <v>63</v>
      </c>
      <c r="I13" s="1" t="s">
        <v>64</v>
      </c>
      <c r="J13" s="1"/>
      <c r="K13" s="1" t="s">
        <v>36</v>
      </c>
      <c r="L13" s="1" t="s">
        <v>37</v>
      </c>
      <c r="M13" s="1" t="s">
        <v>65</v>
      </c>
      <c r="N13" s="1">
        <v>1986</v>
      </c>
      <c r="O13" s="38">
        <v>32317</v>
      </c>
      <c r="P13" s="38">
        <v>31562</v>
      </c>
      <c r="Q13" s="1" t="s">
        <v>29</v>
      </c>
      <c r="R13" s="1" t="s">
        <v>66</v>
      </c>
      <c r="S13" s="1" t="s">
        <v>31</v>
      </c>
      <c r="T13" s="1" t="str">
        <f t="shared" si="0"/>
        <v>N</v>
      </c>
      <c r="U13" s="1">
        <v>123284</v>
      </c>
      <c r="V13" s="1">
        <v>15</v>
      </c>
      <c r="W13" s="37"/>
      <c r="X13" s="34"/>
    </row>
    <row r="14" spans="1:24" x14ac:dyDescent="0.25">
      <c r="A14" s="34"/>
      <c r="B14" s="34"/>
      <c r="C14" s="1">
        <v>7</v>
      </c>
      <c r="D14" s="37">
        <v>1000544</v>
      </c>
      <c r="E14" s="1">
        <v>1000167505</v>
      </c>
      <c r="F14" s="1">
        <v>7505</v>
      </c>
      <c r="G14" s="1" t="s">
        <v>67</v>
      </c>
      <c r="H14" s="1" t="s">
        <v>68</v>
      </c>
      <c r="I14" s="1" t="s">
        <v>69</v>
      </c>
      <c r="J14" s="1"/>
      <c r="K14" s="1" t="s">
        <v>59</v>
      </c>
      <c r="L14" s="1" t="s">
        <v>70</v>
      </c>
      <c r="M14" s="1" t="s">
        <v>61</v>
      </c>
      <c r="N14" s="1">
        <v>1986</v>
      </c>
      <c r="O14" s="38">
        <v>31826</v>
      </c>
      <c r="P14" s="38">
        <v>31759</v>
      </c>
      <c r="Q14" s="1" t="s">
        <v>29</v>
      </c>
      <c r="R14" s="1" t="s">
        <v>39</v>
      </c>
      <c r="S14" s="1" t="s">
        <v>31</v>
      </c>
      <c r="T14" s="1" t="str">
        <f t="shared" si="0"/>
        <v>N</v>
      </c>
      <c r="U14" s="1">
        <v>204572</v>
      </c>
      <c r="V14" s="1">
        <v>25</v>
      </c>
      <c r="W14" s="37"/>
      <c r="X14" s="34"/>
    </row>
    <row r="15" spans="1:24" x14ac:dyDescent="0.25">
      <c r="A15" s="34"/>
      <c r="B15" s="34"/>
      <c r="C15" s="1">
        <v>8</v>
      </c>
      <c r="D15" s="37">
        <v>1065089</v>
      </c>
      <c r="E15" s="1">
        <v>1000167503</v>
      </c>
      <c r="F15" s="1">
        <v>7503</v>
      </c>
      <c r="G15" s="1" t="s">
        <v>71</v>
      </c>
      <c r="H15" s="1" t="s">
        <v>72</v>
      </c>
      <c r="I15" s="1" t="s">
        <v>73</v>
      </c>
      <c r="J15" s="1"/>
      <c r="K15" s="1" t="s">
        <v>36</v>
      </c>
      <c r="L15" s="1" t="s">
        <v>37</v>
      </c>
      <c r="M15" s="1" t="s">
        <v>74</v>
      </c>
      <c r="N15" s="1">
        <v>1986</v>
      </c>
      <c r="O15" s="38">
        <v>31855</v>
      </c>
      <c r="P15" s="38">
        <v>31855</v>
      </c>
      <c r="Q15" s="1" t="s">
        <v>29</v>
      </c>
      <c r="R15" s="1" t="s">
        <v>75</v>
      </c>
      <c r="S15" s="1" t="s">
        <v>31</v>
      </c>
      <c r="T15" s="1" t="str">
        <f t="shared" si="0"/>
        <v>N</v>
      </c>
      <c r="U15" s="1">
        <v>86763</v>
      </c>
      <c r="V15" s="1">
        <v>19</v>
      </c>
      <c r="W15" s="37"/>
      <c r="X15" s="34"/>
    </row>
    <row r="16" spans="1:24" x14ac:dyDescent="0.25">
      <c r="A16" s="34"/>
      <c r="B16" s="34"/>
      <c r="C16" s="1">
        <v>9</v>
      </c>
      <c r="D16" s="37">
        <v>1065199</v>
      </c>
      <c r="E16" s="1">
        <v>1000167506</v>
      </c>
      <c r="F16" s="1">
        <v>7506</v>
      </c>
      <c r="G16" s="1" t="s">
        <v>76</v>
      </c>
      <c r="H16" s="1" t="s">
        <v>77</v>
      </c>
      <c r="I16" s="1" t="s">
        <v>78</v>
      </c>
      <c r="J16" s="1"/>
      <c r="K16" s="1" t="s">
        <v>79</v>
      </c>
      <c r="L16" s="1" t="s">
        <v>80</v>
      </c>
      <c r="M16" s="1" t="s">
        <v>81</v>
      </c>
      <c r="N16" s="1">
        <v>1987</v>
      </c>
      <c r="O16" s="38">
        <v>32056</v>
      </c>
      <c r="P16" s="38">
        <v>31825</v>
      </c>
      <c r="Q16" s="1" t="s">
        <v>29</v>
      </c>
      <c r="R16" s="1" t="s">
        <v>82</v>
      </c>
      <c r="S16" s="1" t="s">
        <v>31</v>
      </c>
      <c r="T16" s="1" t="str">
        <f t="shared" si="0"/>
        <v>N</v>
      </c>
      <c r="U16" s="1">
        <v>81667</v>
      </c>
      <c r="V16" s="1">
        <v>9</v>
      </c>
      <c r="W16" s="37"/>
      <c r="X16" s="36">
        <f>U16+U19+U21+U32+U36+U37</f>
        <v>1483556</v>
      </c>
    </row>
    <row r="17" spans="2:23" x14ac:dyDescent="0.25">
      <c r="B17" s="34"/>
      <c r="C17" s="1">
        <v>10</v>
      </c>
      <c r="D17" s="37">
        <v>1065321</v>
      </c>
      <c r="E17" s="1">
        <v>1000167507</v>
      </c>
      <c r="F17" s="1">
        <v>7507</v>
      </c>
      <c r="G17" s="1" t="s">
        <v>83</v>
      </c>
      <c r="H17" s="1" t="s">
        <v>84</v>
      </c>
      <c r="I17" s="1" t="s">
        <v>85</v>
      </c>
      <c r="J17" s="1"/>
      <c r="K17" s="1" t="s">
        <v>79</v>
      </c>
      <c r="L17" s="1" t="s">
        <v>37</v>
      </c>
      <c r="M17" s="1" t="s">
        <v>86</v>
      </c>
      <c r="N17" s="1">
        <v>1987</v>
      </c>
      <c r="O17" s="38">
        <v>32112</v>
      </c>
      <c r="P17" s="38">
        <v>31875</v>
      </c>
      <c r="Q17" s="1" t="s">
        <v>29</v>
      </c>
      <c r="R17" s="1" t="s">
        <v>39</v>
      </c>
      <c r="S17" s="1" t="s">
        <v>31</v>
      </c>
      <c r="T17" s="1" t="str">
        <f t="shared" si="0"/>
        <v>N</v>
      </c>
      <c r="U17" s="1">
        <v>106271</v>
      </c>
      <c r="V17" s="1">
        <v>9</v>
      </c>
      <c r="W17" s="37"/>
    </row>
    <row r="18" spans="2:23" x14ac:dyDescent="0.25">
      <c r="B18" s="34"/>
      <c r="C18" s="1">
        <v>11</v>
      </c>
      <c r="D18" s="37">
        <v>1065475</v>
      </c>
      <c r="E18" s="1">
        <v>1000167508</v>
      </c>
      <c r="F18" s="1">
        <v>7508</v>
      </c>
      <c r="G18" s="1" t="s">
        <v>87</v>
      </c>
      <c r="H18" s="1" t="s">
        <v>88</v>
      </c>
      <c r="I18" s="1" t="s">
        <v>89</v>
      </c>
      <c r="J18" s="1"/>
      <c r="K18" s="1" t="s">
        <v>59</v>
      </c>
      <c r="L18" s="1" t="s">
        <v>70</v>
      </c>
      <c r="M18" s="1" t="s">
        <v>61</v>
      </c>
      <c r="N18" s="1">
        <v>1987</v>
      </c>
      <c r="O18" s="38">
        <v>32189</v>
      </c>
      <c r="P18" s="38">
        <v>32079</v>
      </c>
      <c r="Q18" s="1" t="s">
        <v>29</v>
      </c>
      <c r="R18" s="1" t="s">
        <v>90</v>
      </c>
      <c r="S18" s="1" t="s">
        <v>31</v>
      </c>
      <c r="T18" s="1" t="str">
        <f t="shared" si="0"/>
        <v>N</v>
      </c>
      <c r="U18" s="1">
        <v>429205</v>
      </c>
      <c r="V18" s="1">
        <v>44</v>
      </c>
      <c r="W18" s="37"/>
    </row>
    <row r="19" spans="2:23" x14ac:dyDescent="0.25">
      <c r="B19" s="34"/>
      <c r="C19" s="1">
        <v>12</v>
      </c>
      <c r="D19" s="37">
        <v>1075698</v>
      </c>
      <c r="E19" s="1">
        <v>1000167509</v>
      </c>
      <c r="F19" s="1">
        <v>7509</v>
      </c>
      <c r="G19" s="1">
        <v>10</v>
      </c>
      <c r="H19" s="1" t="s">
        <v>91</v>
      </c>
      <c r="I19" s="1" t="s">
        <v>92</v>
      </c>
      <c r="J19" s="1"/>
      <c r="K19" s="1" t="s">
        <v>93</v>
      </c>
      <c r="L19" s="1" t="s">
        <v>80</v>
      </c>
      <c r="M19" s="1" t="s">
        <v>94</v>
      </c>
      <c r="N19" s="1">
        <v>1989</v>
      </c>
      <c r="O19" s="38">
        <v>32577</v>
      </c>
      <c r="P19" s="38">
        <v>32577</v>
      </c>
      <c r="Q19" s="1" t="s">
        <v>29</v>
      </c>
      <c r="R19" s="1" t="s">
        <v>39</v>
      </c>
      <c r="S19" s="1" t="s">
        <v>31</v>
      </c>
      <c r="T19" s="1" t="str">
        <f t="shared" si="0"/>
        <v>N</v>
      </c>
      <c r="U19" s="1">
        <v>194762</v>
      </c>
      <c r="V19" s="1">
        <v>9</v>
      </c>
      <c r="W19" s="37"/>
    </row>
    <row r="20" spans="2:23" x14ac:dyDescent="0.25">
      <c r="B20" s="34"/>
      <c r="C20" s="1">
        <v>13</v>
      </c>
      <c r="D20" s="37">
        <v>1082813</v>
      </c>
      <c r="E20" s="1">
        <v>1000167511</v>
      </c>
      <c r="F20" s="1">
        <v>7511</v>
      </c>
      <c r="G20" s="1">
        <v>11</v>
      </c>
      <c r="H20" s="1" t="s">
        <v>95</v>
      </c>
      <c r="I20" s="1" t="s">
        <v>96</v>
      </c>
      <c r="J20" s="1"/>
      <c r="K20" s="1" t="s">
        <v>97</v>
      </c>
      <c r="L20" s="1" t="s">
        <v>98</v>
      </c>
      <c r="M20" s="1" t="s">
        <v>99</v>
      </c>
      <c r="N20" s="1">
        <v>1990</v>
      </c>
      <c r="O20" s="38">
        <v>33338</v>
      </c>
      <c r="P20" s="38">
        <v>33338</v>
      </c>
      <c r="Q20" s="1" t="s">
        <v>29</v>
      </c>
      <c r="R20" s="1" t="s">
        <v>48</v>
      </c>
      <c r="S20" s="1" t="s">
        <v>31</v>
      </c>
      <c r="T20" s="1" t="str">
        <f t="shared" si="0"/>
        <v>N</v>
      </c>
      <c r="U20" s="1">
        <v>157584</v>
      </c>
      <c r="V20" s="1">
        <v>9</v>
      </c>
      <c r="W20" s="37"/>
    </row>
    <row r="21" spans="2:23" s="7" customFormat="1" x14ac:dyDescent="0.25">
      <c r="B21" s="34"/>
      <c r="C21" s="1">
        <v>14</v>
      </c>
      <c r="D21" s="37">
        <v>1080815</v>
      </c>
      <c r="E21" s="1">
        <v>1000167510</v>
      </c>
      <c r="F21" s="1">
        <v>7510</v>
      </c>
      <c r="G21" s="1">
        <v>4</v>
      </c>
      <c r="H21" s="1" t="s">
        <v>100</v>
      </c>
      <c r="I21" s="1" t="s">
        <v>101</v>
      </c>
      <c r="J21" s="1"/>
      <c r="K21" s="1" t="s">
        <v>59</v>
      </c>
      <c r="L21" s="1" t="s">
        <v>80</v>
      </c>
      <c r="M21" s="1" t="s">
        <v>102</v>
      </c>
      <c r="N21" s="1">
        <v>1991</v>
      </c>
      <c r="O21" s="38">
        <v>33357</v>
      </c>
      <c r="P21" s="38">
        <v>33345</v>
      </c>
      <c r="Q21" s="1" t="s">
        <v>29</v>
      </c>
      <c r="R21" s="1" t="s">
        <v>103</v>
      </c>
      <c r="S21" s="1" t="s">
        <v>31</v>
      </c>
      <c r="T21" s="1" t="str">
        <f t="shared" si="0"/>
        <v>N</v>
      </c>
      <c r="U21" s="1">
        <v>251929</v>
      </c>
      <c r="V21" s="1">
        <v>28</v>
      </c>
      <c r="W21" s="37"/>
    </row>
    <row r="22" spans="2:23" s="7" customFormat="1" x14ac:dyDescent="0.25">
      <c r="B22" s="34"/>
      <c r="C22" s="1">
        <v>15</v>
      </c>
      <c r="D22" s="37">
        <v>1085459</v>
      </c>
      <c r="E22" s="1">
        <v>1000160221</v>
      </c>
      <c r="F22" s="1">
        <v>221</v>
      </c>
      <c r="G22" s="1">
        <v>22</v>
      </c>
      <c r="H22" s="1" t="s">
        <v>104</v>
      </c>
      <c r="I22" s="1" t="s">
        <v>105</v>
      </c>
      <c r="J22" s="1" t="s">
        <v>106</v>
      </c>
      <c r="K22" s="1" t="s">
        <v>107</v>
      </c>
      <c r="L22" s="1" t="s">
        <v>107</v>
      </c>
      <c r="M22" s="1" t="s">
        <v>108</v>
      </c>
      <c r="N22" s="1">
        <v>1998</v>
      </c>
      <c r="O22" s="38">
        <v>35905</v>
      </c>
      <c r="P22" s="38">
        <v>36610</v>
      </c>
      <c r="Q22" s="1" t="s">
        <v>29</v>
      </c>
      <c r="R22" s="1" t="s">
        <v>109</v>
      </c>
      <c r="S22" s="1" t="s">
        <v>31</v>
      </c>
      <c r="T22" s="1" t="str">
        <f t="shared" si="0"/>
        <v>N</v>
      </c>
      <c r="U22" s="1" t="s">
        <v>110</v>
      </c>
      <c r="V22" s="1">
        <v>25</v>
      </c>
      <c r="W22" s="37"/>
    </row>
    <row r="23" spans="2:23" s="7" customFormat="1" x14ac:dyDescent="0.25">
      <c r="B23" s="34"/>
      <c r="C23" s="1">
        <v>16</v>
      </c>
      <c r="D23" s="37">
        <v>1085938</v>
      </c>
      <c r="E23" s="1">
        <v>1000160015</v>
      </c>
      <c r="F23" s="1">
        <v>15</v>
      </c>
      <c r="G23" s="1">
        <v>13</v>
      </c>
      <c r="H23" s="1" t="s">
        <v>111</v>
      </c>
      <c r="I23" s="1" t="s">
        <v>112</v>
      </c>
      <c r="J23" s="1"/>
      <c r="K23" s="1" t="s">
        <v>113</v>
      </c>
      <c r="L23" s="1" t="s">
        <v>37</v>
      </c>
      <c r="M23" s="1" t="s">
        <v>114</v>
      </c>
      <c r="N23" s="1">
        <v>1999</v>
      </c>
      <c r="O23" s="38">
        <v>36697</v>
      </c>
      <c r="P23" s="38">
        <v>36328</v>
      </c>
      <c r="Q23" s="1" t="s">
        <v>29</v>
      </c>
      <c r="R23" s="1" t="s">
        <v>115</v>
      </c>
      <c r="S23" s="1" t="s">
        <v>31</v>
      </c>
      <c r="T23" s="1" t="str">
        <f t="shared" si="0"/>
        <v>N</v>
      </c>
      <c r="U23" s="1">
        <v>239165</v>
      </c>
      <c r="V23" s="1">
        <v>9</v>
      </c>
      <c r="W23" s="37"/>
    </row>
    <row r="24" spans="2:23" s="7" customFormat="1" x14ac:dyDescent="0.25">
      <c r="B24" s="34"/>
      <c r="C24" s="1">
        <v>17</v>
      </c>
      <c r="D24" s="37">
        <v>1085486</v>
      </c>
      <c r="E24" s="1">
        <v>1000160210</v>
      </c>
      <c r="F24" s="1">
        <v>210</v>
      </c>
      <c r="G24" s="1" t="s">
        <v>116</v>
      </c>
      <c r="H24" s="1" t="s">
        <v>117</v>
      </c>
      <c r="I24" s="1" t="s">
        <v>118</v>
      </c>
      <c r="J24" s="1" t="s">
        <v>119</v>
      </c>
      <c r="K24" s="1" t="s">
        <v>44</v>
      </c>
      <c r="L24" s="1" t="s">
        <v>44</v>
      </c>
      <c r="M24" s="1" t="s">
        <v>120</v>
      </c>
      <c r="N24" s="1">
        <v>1999</v>
      </c>
      <c r="O24" s="38">
        <v>32437</v>
      </c>
      <c r="P24" s="38">
        <v>35747</v>
      </c>
      <c r="Q24" s="1" t="s">
        <v>29</v>
      </c>
      <c r="R24" s="1" t="s">
        <v>55</v>
      </c>
      <c r="S24" s="1" t="s">
        <v>31</v>
      </c>
      <c r="T24" s="1" t="str">
        <f t="shared" si="0"/>
        <v>N</v>
      </c>
      <c r="U24" s="1">
        <v>357000</v>
      </c>
      <c r="V24" s="1">
        <v>42</v>
      </c>
      <c r="W24" s="37"/>
    </row>
    <row r="25" spans="2:23" s="7" customFormat="1" x14ac:dyDescent="0.25">
      <c r="B25" s="34"/>
      <c r="C25" s="1">
        <v>18</v>
      </c>
      <c r="D25" s="37">
        <v>1085778</v>
      </c>
      <c r="E25" s="1">
        <v>1000160020</v>
      </c>
      <c r="F25" s="1">
        <v>20</v>
      </c>
      <c r="G25" s="1">
        <v>12</v>
      </c>
      <c r="H25" s="1" t="s">
        <v>121</v>
      </c>
      <c r="I25" s="1" t="s">
        <v>122</v>
      </c>
      <c r="J25" s="1"/>
      <c r="K25" s="1" t="s">
        <v>123</v>
      </c>
      <c r="L25" s="1" t="s">
        <v>124</v>
      </c>
      <c r="M25" s="1" t="s">
        <v>125</v>
      </c>
      <c r="N25" s="1">
        <v>1999</v>
      </c>
      <c r="O25" s="38">
        <v>36287</v>
      </c>
      <c r="P25" s="38">
        <v>36116</v>
      </c>
      <c r="Q25" s="1" t="s">
        <v>29</v>
      </c>
      <c r="R25" s="1" t="s">
        <v>115</v>
      </c>
      <c r="S25" s="1" t="s">
        <v>31</v>
      </c>
      <c r="T25" s="1" t="str">
        <f t="shared" si="0"/>
        <v>N</v>
      </c>
      <c r="U25" s="1">
        <v>230765</v>
      </c>
      <c r="V25" s="1">
        <v>9</v>
      </c>
      <c r="W25" s="37"/>
    </row>
    <row r="26" spans="2:23" s="7" customFormat="1" x14ac:dyDescent="0.25">
      <c r="B26" s="34"/>
      <c r="C26" s="1">
        <v>19</v>
      </c>
      <c r="D26" s="37">
        <v>1085774</v>
      </c>
      <c r="E26" s="1">
        <v>1000160200</v>
      </c>
      <c r="F26" s="1">
        <v>200</v>
      </c>
      <c r="G26" s="1" t="s">
        <v>126</v>
      </c>
      <c r="H26" s="1" t="s">
        <v>127</v>
      </c>
      <c r="I26" s="1" t="s">
        <v>128</v>
      </c>
      <c r="J26" s="1" t="s">
        <v>129</v>
      </c>
      <c r="K26" s="1" t="s">
        <v>52</v>
      </c>
      <c r="L26" s="1" t="s">
        <v>130</v>
      </c>
      <c r="M26" s="1" t="s">
        <v>131</v>
      </c>
      <c r="N26" s="1">
        <v>1999</v>
      </c>
      <c r="O26" s="38">
        <v>36503</v>
      </c>
      <c r="P26" s="38">
        <v>35782</v>
      </c>
      <c r="Q26" s="1" t="s">
        <v>29</v>
      </c>
      <c r="R26" s="1" t="s">
        <v>132</v>
      </c>
      <c r="S26" s="1" t="s">
        <v>31</v>
      </c>
      <c r="T26" s="1" t="str">
        <f t="shared" si="0"/>
        <v>N</v>
      </c>
      <c r="U26" s="1">
        <v>484000</v>
      </c>
      <c r="V26" s="1" t="s">
        <v>133</v>
      </c>
      <c r="W26" s="37"/>
    </row>
    <row r="27" spans="2:23" s="7" customFormat="1" x14ac:dyDescent="0.25">
      <c r="B27" s="34"/>
      <c r="C27" s="1">
        <v>20</v>
      </c>
      <c r="D27" s="37">
        <v>1085815</v>
      </c>
      <c r="E27" s="1">
        <v>1000160205</v>
      </c>
      <c r="F27" s="1">
        <v>205</v>
      </c>
      <c r="G27" s="1" t="s">
        <v>134</v>
      </c>
      <c r="H27" s="1" t="s">
        <v>135</v>
      </c>
      <c r="I27" s="1" t="s">
        <v>136</v>
      </c>
      <c r="J27" s="1"/>
      <c r="K27" s="1" t="s">
        <v>137</v>
      </c>
      <c r="L27" s="1" t="s">
        <v>137</v>
      </c>
      <c r="M27" s="1" t="s">
        <v>138</v>
      </c>
      <c r="N27" s="1">
        <v>2000</v>
      </c>
      <c r="O27" s="38">
        <v>36952</v>
      </c>
      <c r="P27" s="38">
        <v>36396</v>
      </c>
      <c r="Q27" s="1" t="s">
        <v>29</v>
      </c>
      <c r="R27" s="1" t="s">
        <v>139</v>
      </c>
      <c r="S27" s="1" t="s">
        <v>31</v>
      </c>
      <c r="T27" s="1" t="str">
        <f t="shared" si="0"/>
        <v>N</v>
      </c>
      <c r="U27" s="1">
        <v>239185</v>
      </c>
      <c r="V27" s="1">
        <v>14</v>
      </c>
      <c r="W27" s="37"/>
    </row>
    <row r="28" spans="2:23" s="7" customFormat="1" x14ac:dyDescent="0.25">
      <c r="B28" s="34"/>
      <c r="C28" s="1">
        <v>21</v>
      </c>
      <c r="D28" s="37">
        <v>1085789</v>
      </c>
      <c r="E28" s="1">
        <v>1000167513</v>
      </c>
      <c r="F28" s="1">
        <v>7513</v>
      </c>
      <c r="G28" s="1">
        <v>1</v>
      </c>
      <c r="H28" s="1" t="s">
        <v>140</v>
      </c>
      <c r="I28" s="1" t="s">
        <v>141</v>
      </c>
      <c r="J28" s="1"/>
      <c r="K28" s="1" t="s">
        <v>142</v>
      </c>
      <c r="L28" s="1" t="s">
        <v>143</v>
      </c>
      <c r="M28" s="1" t="s">
        <v>144</v>
      </c>
      <c r="N28" s="1">
        <v>2001</v>
      </c>
      <c r="O28" s="38">
        <v>37435</v>
      </c>
      <c r="P28" s="38">
        <v>36526</v>
      </c>
      <c r="Q28" s="1" t="s">
        <v>145</v>
      </c>
      <c r="R28" s="1" t="s">
        <v>146</v>
      </c>
      <c r="S28" s="1" t="s">
        <v>147</v>
      </c>
      <c r="T28" s="1" t="str">
        <f t="shared" si="0"/>
        <v>N</v>
      </c>
      <c r="U28" s="1">
        <v>523677</v>
      </c>
      <c r="V28" s="1">
        <v>38</v>
      </c>
      <c r="W28" s="37"/>
    </row>
    <row r="29" spans="2:23" s="7" customFormat="1" x14ac:dyDescent="0.25">
      <c r="B29" s="34"/>
      <c r="C29" s="1">
        <v>22</v>
      </c>
      <c r="D29" s="37">
        <v>1085929</v>
      </c>
      <c r="E29" s="1">
        <v>1000167521</v>
      </c>
      <c r="F29" s="1">
        <v>7521</v>
      </c>
      <c r="G29" s="1" t="s">
        <v>148</v>
      </c>
      <c r="H29" s="1" t="s">
        <v>149</v>
      </c>
      <c r="I29" s="1" t="s">
        <v>150</v>
      </c>
      <c r="J29" s="1" t="s">
        <v>151</v>
      </c>
      <c r="K29" s="1" t="s">
        <v>152</v>
      </c>
      <c r="L29" s="1" t="s">
        <v>153</v>
      </c>
      <c r="M29" s="1" t="s">
        <v>154</v>
      </c>
      <c r="N29" s="1">
        <v>2001</v>
      </c>
      <c r="O29" s="38">
        <v>36923</v>
      </c>
      <c r="P29" s="38">
        <v>36658</v>
      </c>
      <c r="Q29" s="1" t="s">
        <v>29</v>
      </c>
      <c r="R29" s="1" t="s">
        <v>55</v>
      </c>
      <c r="S29" s="1" t="s">
        <v>31</v>
      </c>
      <c r="T29" s="1" t="str">
        <f t="shared" si="0"/>
        <v>N</v>
      </c>
      <c r="U29" s="1">
        <v>289251</v>
      </c>
      <c r="V29" s="1">
        <v>27</v>
      </c>
      <c r="W29" s="37"/>
    </row>
    <row r="30" spans="2:23" s="7" customFormat="1" x14ac:dyDescent="0.25">
      <c r="B30" s="34"/>
      <c r="C30" s="1">
        <v>23</v>
      </c>
      <c r="D30" s="37">
        <v>1086174</v>
      </c>
      <c r="E30" s="1">
        <v>1000160180</v>
      </c>
      <c r="F30" s="1">
        <v>180</v>
      </c>
      <c r="G30" s="1" t="s">
        <v>155</v>
      </c>
      <c r="H30" s="1" t="s">
        <v>156</v>
      </c>
      <c r="I30" s="1" t="s">
        <v>157</v>
      </c>
      <c r="J30" s="1"/>
      <c r="K30" s="1" t="s">
        <v>158</v>
      </c>
      <c r="L30" s="1" t="s">
        <v>159</v>
      </c>
      <c r="M30" s="1" t="s">
        <v>160</v>
      </c>
      <c r="N30" s="1">
        <v>2003</v>
      </c>
      <c r="O30" s="38">
        <v>37897</v>
      </c>
      <c r="P30" s="38">
        <v>36985</v>
      </c>
      <c r="Q30" s="1" t="s">
        <v>29</v>
      </c>
      <c r="R30" s="1" t="s">
        <v>161</v>
      </c>
      <c r="S30" s="1" t="s">
        <v>162</v>
      </c>
      <c r="T30" s="1" t="str">
        <f t="shared" si="0"/>
        <v>N</v>
      </c>
      <c r="U30" s="1">
        <v>356786</v>
      </c>
      <c r="V30" s="1">
        <v>27</v>
      </c>
      <c r="W30" s="37"/>
    </row>
    <row r="31" spans="2:23" s="7" customFormat="1" x14ac:dyDescent="0.25">
      <c r="B31" s="34"/>
      <c r="C31" s="1">
        <v>24</v>
      </c>
      <c r="D31" s="37">
        <v>1086507</v>
      </c>
      <c r="E31" s="1">
        <v>1000160195</v>
      </c>
      <c r="F31" s="1">
        <v>195</v>
      </c>
      <c r="G31" s="1" t="s">
        <v>163</v>
      </c>
      <c r="H31" s="1" t="s">
        <v>164</v>
      </c>
      <c r="I31" s="1" t="s">
        <v>165</v>
      </c>
      <c r="J31" s="1"/>
      <c r="K31" s="1" t="s">
        <v>52</v>
      </c>
      <c r="L31" s="1" t="s">
        <v>130</v>
      </c>
      <c r="M31" s="1" t="s">
        <v>166</v>
      </c>
      <c r="N31" s="1" t="s">
        <v>167</v>
      </c>
      <c r="O31" s="38">
        <v>39483</v>
      </c>
      <c r="P31" s="38">
        <v>37973</v>
      </c>
      <c r="Q31" s="1" t="s">
        <v>29</v>
      </c>
      <c r="R31" s="1" t="s">
        <v>48</v>
      </c>
      <c r="S31" s="1" t="s">
        <v>147</v>
      </c>
      <c r="T31" s="1" t="str">
        <f t="shared" si="0"/>
        <v>Y</v>
      </c>
      <c r="U31" s="1">
        <v>356483</v>
      </c>
      <c r="V31" s="1">
        <v>24</v>
      </c>
      <c r="W31" s="37"/>
    </row>
    <row r="32" spans="2:23" s="7" customFormat="1" x14ac:dyDescent="0.25">
      <c r="B32" s="34"/>
      <c r="C32" s="1">
        <v>25</v>
      </c>
      <c r="D32" s="37">
        <v>1087238</v>
      </c>
      <c r="E32" s="1">
        <v>1000167514</v>
      </c>
      <c r="F32" s="1">
        <v>7514</v>
      </c>
      <c r="G32" s="1" t="s">
        <v>168</v>
      </c>
      <c r="H32" s="1" t="s">
        <v>169</v>
      </c>
      <c r="I32" s="1" t="s">
        <v>170</v>
      </c>
      <c r="J32" s="1"/>
      <c r="K32" s="1" t="s">
        <v>171</v>
      </c>
      <c r="L32" s="1" t="s">
        <v>80</v>
      </c>
      <c r="M32" s="1" t="s">
        <v>172</v>
      </c>
      <c r="N32" s="1">
        <v>2006</v>
      </c>
      <c r="O32" s="38">
        <v>39477</v>
      </c>
      <c r="P32" s="38">
        <v>38405</v>
      </c>
      <c r="Q32" s="1" t="s">
        <v>29</v>
      </c>
      <c r="R32" s="1" t="s">
        <v>55</v>
      </c>
      <c r="S32" s="1" t="s">
        <v>147</v>
      </c>
      <c r="T32" s="1" t="str">
        <f t="shared" si="0"/>
        <v>Y</v>
      </c>
      <c r="U32" s="1">
        <v>344863</v>
      </c>
      <c r="V32" s="1">
        <v>35</v>
      </c>
      <c r="W32" s="37"/>
    </row>
    <row r="33" spans="3:24" s="7" customFormat="1" x14ac:dyDescent="0.25">
      <c r="C33" s="1">
        <v>26</v>
      </c>
      <c r="D33" s="37">
        <v>1086547</v>
      </c>
      <c r="E33" s="1">
        <v>1000160185</v>
      </c>
      <c r="F33" s="1">
        <v>185</v>
      </c>
      <c r="G33" s="1" t="s">
        <v>173</v>
      </c>
      <c r="H33" s="1" t="s">
        <v>174</v>
      </c>
      <c r="I33" s="1" t="s">
        <v>175</v>
      </c>
      <c r="J33" s="1"/>
      <c r="K33" s="1" t="s">
        <v>158</v>
      </c>
      <c r="L33" s="1" t="s">
        <v>159</v>
      </c>
      <c r="M33" s="1" t="s">
        <v>176</v>
      </c>
      <c r="N33" s="1">
        <v>2006</v>
      </c>
      <c r="O33" s="38">
        <v>38876</v>
      </c>
      <c r="P33" s="38">
        <v>38218</v>
      </c>
      <c r="Q33" s="1" t="s">
        <v>29</v>
      </c>
      <c r="R33" s="1" t="s">
        <v>177</v>
      </c>
      <c r="S33" s="1" t="s">
        <v>178</v>
      </c>
      <c r="T33" s="1" t="str">
        <f t="shared" si="0"/>
        <v>Y</v>
      </c>
      <c r="U33" s="1">
        <v>278142</v>
      </c>
      <c r="V33" s="1">
        <v>24</v>
      </c>
      <c r="W33" s="37"/>
      <c r="X33" s="34"/>
    </row>
    <row r="34" spans="3:24" s="7" customFormat="1" x14ac:dyDescent="0.25">
      <c r="C34" s="1">
        <v>27</v>
      </c>
      <c r="D34" s="37">
        <v>1087842</v>
      </c>
      <c r="E34" s="1">
        <v>1000167517</v>
      </c>
      <c r="F34" s="1">
        <v>7517</v>
      </c>
      <c r="G34" s="1">
        <v>3</v>
      </c>
      <c r="H34" s="1" t="s">
        <v>179</v>
      </c>
      <c r="I34" s="1" t="s">
        <v>180</v>
      </c>
      <c r="J34" s="1"/>
      <c r="K34" s="1" t="s">
        <v>158</v>
      </c>
      <c r="L34" s="1" t="s">
        <v>159</v>
      </c>
      <c r="M34" s="1" t="s">
        <v>181</v>
      </c>
      <c r="N34" s="1">
        <v>2008</v>
      </c>
      <c r="O34" s="38">
        <v>37678</v>
      </c>
      <c r="P34" s="38">
        <v>38946</v>
      </c>
      <c r="Q34" s="1" t="s">
        <v>29</v>
      </c>
      <c r="R34" s="1" t="s">
        <v>182</v>
      </c>
      <c r="S34" s="1" t="s">
        <v>178</v>
      </c>
      <c r="T34" s="1" t="str">
        <f t="shared" si="0"/>
        <v>Y</v>
      </c>
      <c r="U34" s="1">
        <v>407751</v>
      </c>
      <c r="V34" s="1">
        <v>33</v>
      </c>
      <c r="W34" s="37"/>
      <c r="X34" s="34"/>
    </row>
    <row r="35" spans="3:24" s="7" customFormat="1" x14ac:dyDescent="0.25">
      <c r="C35" s="1">
        <v>28</v>
      </c>
      <c r="D35" s="37">
        <v>1087518</v>
      </c>
      <c r="E35" s="1">
        <v>1000167516</v>
      </c>
      <c r="F35" s="1">
        <v>7516</v>
      </c>
      <c r="G35" s="1" t="s">
        <v>183</v>
      </c>
      <c r="H35" s="1" t="s">
        <v>184</v>
      </c>
      <c r="I35" s="1" t="s">
        <v>185</v>
      </c>
      <c r="J35" s="1"/>
      <c r="K35" s="1" t="s">
        <v>186</v>
      </c>
      <c r="L35" s="1" t="s">
        <v>187</v>
      </c>
      <c r="M35" s="1" t="s">
        <v>188</v>
      </c>
      <c r="N35" s="1">
        <v>2008</v>
      </c>
      <c r="O35" s="38">
        <v>39791</v>
      </c>
      <c r="P35" s="38">
        <v>38715</v>
      </c>
      <c r="Q35" s="1" t="s">
        <v>29</v>
      </c>
      <c r="R35" s="1" t="s">
        <v>48</v>
      </c>
      <c r="S35" s="1" t="s">
        <v>147</v>
      </c>
      <c r="T35" s="1" t="str">
        <f t="shared" si="0"/>
        <v>Y</v>
      </c>
      <c r="U35" s="1">
        <v>505985</v>
      </c>
      <c r="V35" s="1">
        <v>32</v>
      </c>
      <c r="W35" s="37"/>
      <c r="X35" s="34"/>
    </row>
    <row r="36" spans="3:24" s="7" customFormat="1" x14ac:dyDescent="0.25">
      <c r="C36" s="1">
        <v>29</v>
      </c>
      <c r="D36" s="37">
        <v>1087848</v>
      </c>
      <c r="E36" s="1">
        <v>1000167519</v>
      </c>
      <c r="F36" s="1">
        <v>7519</v>
      </c>
      <c r="G36" s="1">
        <v>23</v>
      </c>
      <c r="H36" s="1" t="s">
        <v>189</v>
      </c>
      <c r="I36" s="1" t="s">
        <v>190</v>
      </c>
      <c r="J36" s="1"/>
      <c r="K36" s="1" t="s">
        <v>59</v>
      </c>
      <c r="L36" s="1" t="s">
        <v>80</v>
      </c>
      <c r="M36" s="1" t="s">
        <v>191</v>
      </c>
      <c r="N36" s="1">
        <v>2011</v>
      </c>
      <c r="O36" s="38">
        <v>40563</v>
      </c>
      <c r="P36" s="38">
        <v>39021</v>
      </c>
      <c r="Q36" s="1" t="s">
        <v>29</v>
      </c>
      <c r="R36" s="1" t="s">
        <v>55</v>
      </c>
      <c r="S36" s="1" t="s">
        <v>147</v>
      </c>
      <c r="T36" s="1" t="str">
        <f t="shared" si="0"/>
        <v>Y</v>
      </c>
      <c r="U36" s="1">
        <v>233010</v>
      </c>
      <c r="V36" s="1">
        <v>22</v>
      </c>
      <c r="W36" s="37"/>
      <c r="X36" s="34"/>
    </row>
    <row r="37" spans="3:24" s="7" customFormat="1" x14ac:dyDescent="0.25">
      <c r="C37" s="1">
        <v>30</v>
      </c>
      <c r="D37" s="37">
        <v>1087847</v>
      </c>
      <c r="E37" s="1">
        <v>1000167520</v>
      </c>
      <c r="F37" s="1">
        <v>7520</v>
      </c>
      <c r="G37" s="1">
        <v>24</v>
      </c>
      <c r="H37" s="1" t="s">
        <v>192</v>
      </c>
      <c r="I37" s="1" t="s">
        <v>193</v>
      </c>
      <c r="J37" s="1"/>
      <c r="K37" s="1" t="s">
        <v>59</v>
      </c>
      <c r="L37" s="1" t="s">
        <v>80</v>
      </c>
      <c r="M37" s="1" t="s">
        <v>194</v>
      </c>
      <c r="N37" s="1">
        <v>2011</v>
      </c>
      <c r="O37" s="38">
        <v>40784</v>
      </c>
      <c r="P37" s="38">
        <v>39021</v>
      </c>
      <c r="Q37" s="1" t="s">
        <v>29</v>
      </c>
      <c r="R37" s="1" t="s">
        <v>55</v>
      </c>
      <c r="S37" s="1" t="s">
        <v>147</v>
      </c>
      <c r="T37" s="1" t="str">
        <f t="shared" si="0"/>
        <v>Y</v>
      </c>
      <c r="U37" s="1">
        <v>377325</v>
      </c>
      <c r="V37" s="1">
        <v>32</v>
      </c>
      <c r="W37" s="37"/>
      <c r="X37" s="34"/>
    </row>
    <row r="38" spans="3:24" s="7" customFormat="1" x14ac:dyDescent="0.25">
      <c r="C38" s="1">
        <v>31</v>
      </c>
      <c r="D38" s="37">
        <v>1085492</v>
      </c>
      <c r="E38" s="1">
        <v>1000160001</v>
      </c>
      <c r="F38" s="1">
        <v>1</v>
      </c>
      <c r="G38" s="1" t="s">
        <v>195</v>
      </c>
      <c r="H38" s="1" t="s">
        <v>196</v>
      </c>
      <c r="I38" s="1" t="s">
        <v>197</v>
      </c>
      <c r="J38" s="1"/>
      <c r="K38" s="1" t="s">
        <v>198</v>
      </c>
      <c r="L38" s="1" t="s">
        <v>199</v>
      </c>
      <c r="M38" s="1" t="s">
        <v>200</v>
      </c>
      <c r="N38" s="1" t="s">
        <v>201</v>
      </c>
      <c r="O38" s="38">
        <v>42276</v>
      </c>
      <c r="P38" s="38"/>
      <c r="Q38" s="1" t="s">
        <v>202</v>
      </c>
      <c r="R38" s="1"/>
      <c r="S38" s="1" t="s">
        <v>147</v>
      </c>
      <c r="T38" s="1" t="str">
        <f t="shared" si="0"/>
        <v>Y</v>
      </c>
      <c r="U38" s="1">
        <v>28732</v>
      </c>
      <c r="V38" s="1"/>
      <c r="W38" s="37"/>
      <c r="X38" s="34"/>
    </row>
    <row r="39" spans="3:24" s="7" customFormat="1" x14ac:dyDescent="0.25">
      <c r="C39" s="1">
        <v>32</v>
      </c>
      <c r="D39" s="37">
        <v>1000057</v>
      </c>
      <c r="E39" s="1">
        <v>1000160120</v>
      </c>
      <c r="F39" s="1">
        <v>120</v>
      </c>
      <c r="G39" s="1" t="s">
        <v>203</v>
      </c>
      <c r="H39" s="1" t="s">
        <v>204</v>
      </c>
      <c r="I39" s="1" t="s">
        <v>205</v>
      </c>
      <c r="J39" s="1"/>
      <c r="K39" s="1" t="s">
        <v>206</v>
      </c>
      <c r="L39" s="1" t="s">
        <v>207</v>
      </c>
      <c r="M39" s="1" t="s">
        <v>208</v>
      </c>
      <c r="N39" s="1">
        <v>1986</v>
      </c>
      <c r="O39" s="38">
        <v>31896</v>
      </c>
      <c r="P39" s="38">
        <v>30482</v>
      </c>
      <c r="Q39" s="1" t="s">
        <v>202</v>
      </c>
      <c r="R39" s="1" t="s">
        <v>209</v>
      </c>
      <c r="S39" s="1" t="s">
        <v>31</v>
      </c>
      <c r="T39" s="1" t="str">
        <f t="shared" si="0"/>
        <v>N</v>
      </c>
      <c r="U39" s="1">
        <v>1501878</v>
      </c>
      <c r="V39" s="1">
        <v>37</v>
      </c>
      <c r="W39" s="37" t="s">
        <v>210</v>
      </c>
      <c r="X39" s="34"/>
    </row>
    <row r="40" spans="3:24" s="7" customFormat="1" x14ac:dyDescent="0.25">
      <c r="C40" s="1">
        <v>33</v>
      </c>
      <c r="D40" s="37">
        <v>1000059</v>
      </c>
      <c r="E40" s="1">
        <v>1000160140</v>
      </c>
      <c r="F40" s="1">
        <v>140</v>
      </c>
      <c r="G40" s="1" t="s">
        <v>211</v>
      </c>
      <c r="H40" s="1" t="s">
        <v>212</v>
      </c>
      <c r="I40" s="1" t="s">
        <v>213</v>
      </c>
      <c r="J40" s="1"/>
      <c r="K40" s="1" t="s">
        <v>214</v>
      </c>
      <c r="L40" s="1" t="s">
        <v>215</v>
      </c>
      <c r="M40" s="1" t="s">
        <v>216</v>
      </c>
      <c r="N40" s="1">
        <v>1986</v>
      </c>
      <c r="O40" s="38">
        <v>32980</v>
      </c>
      <c r="P40" s="38">
        <v>30482</v>
      </c>
      <c r="Q40" s="1" t="s">
        <v>202</v>
      </c>
      <c r="R40" s="1" t="s">
        <v>217</v>
      </c>
      <c r="S40" s="1" t="s">
        <v>31</v>
      </c>
      <c r="T40" s="1" t="str">
        <f t="shared" si="0"/>
        <v>N</v>
      </c>
      <c r="U40" s="1">
        <v>2233692</v>
      </c>
      <c r="V40" s="1">
        <v>51</v>
      </c>
      <c r="W40" s="37"/>
      <c r="X40" s="34"/>
    </row>
    <row r="41" spans="3:24" s="7" customFormat="1" x14ac:dyDescent="0.25">
      <c r="C41" s="1">
        <v>34</v>
      </c>
      <c r="D41" s="37">
        <v>1000060</v>
      </c>
      <c r="E41" s="1">
        <v>1000160150</v>
      </c>
      <c r="F41" s="1">
        <v>150</v>
      </c>
      <c r="G41" s="1" t="s">
        <v>218</v>
      </c>
      <c r="H41" s="1" t="s">
        <v>219</v>
      </c>
      <c r="I41" s="1" t="s">
        <v>220</v>
      </c>
      <c r="J41" s="1"/>
      <c r="K41" s="1" t="s">
        <v>221</v>
      </c>
      <c r="L41" s="1" t="s">
        <v>207</v>
      </c>
      <c r="M41" s="1" t="s">
        <v>222</v>
      </c>
      <c r="N41" s="1">
        <v>1986</v>
      </c>
      <c r="O41" s="38">
        <v>32608</v>
      </c>
      <c r="P41" s="38">
        <v>30482</v>
      </c>
      <c r="Q41" s="1" t="s">
        <v>202</v>
      </c>
      <c r="R41" s="1" t="s">
        <v>209</v>
      </c>
      <c r="S41" s="1" t="s">
        <v>31</v>
      </c>
      <c r="T41" s="1" t="str">
        <f t="shared" si="0"/>
        <v>N</v>
      </c>
      <c r="U41" s="1">
        <v>2084079</v>
      </c>
      <c r="V41" s="1">
        <v>34</v>
      </c>
      <c r="W41" s="37"/>
      <c r="X41" s="34"/>
    </row>
    <row r="42" spans="3:24" s="7" customFormat="1" x14ac:dyDescent="0.25">
      <c r="C42" s="1">
        <v>35</v>
      </c>
      <c r="D42" s="37">
        <v>1000058</v>
      </c>
      <c r="E42" s="1">
        <v>1000160125</v>
      </c>
      <c r="F42" s="1">
        <v>125</v>
      </c>
      <c r="G42" s="1" t="s">
        <v>223</v>
      </c>
      <c r="H42" s="1" t="s">
        <v>224</v>
      </c>
      <c r="I42" s="1" t="s">
        <v>225</v>
      </c>
      <c r="J42" s="1"/>
      <c r="K42" s="1" t="s">
        <v>226</v>
      </c>
      <c r="L42" s="1" t="s">
        <v>207</v>
      </c>
      <c r="M42" s="1" t="s">
        <v>227</v>
      </c>
      <c r="N42" s="1">
        <v>1987</v>
      </c>
      <c r="O42" s="38">
        <v>32146</v>
      </c>
      <c r="P42" s="38">
        <v>30482</v>
      </c>
      <c r="Q42" s="1" t="s">
        <v>202</v>
      </c>
      <c r="R42" s="1" t="s">
        <v>228</v>
      </c>
      <c r="S42" s="1" t="s">
        <v>31</v>
      </c>
      <c r="T42" s="1" t="str">
        <f t="shared" si="0"/>
        <v>N</v>
      </c>
      <c r="U42" s="1">
        <v>2267925</v>
      </c>
      <c r="V42" s="1">
        <v>44</v>
      </c>
      <c r="W42" s="37"/>
      <c r="X42" s="34"/>
    </row>
    <row r="43" spans="3:24" s="7" customFormat="1" x14ac:dyDescent="0.25">
      <c r="C43" s="1">
        <v>36</v>
      </c>
      <c r="D43" s="37">
        <v>1084587</v>
      </c>
      <c r="E43" s="1">
        <v>1000160215</v>
      </c>
      <c r="F43" s="1">
        <v>215</v>
      </c>
      <c r="G43" s="1" t="s">
        <v>229</v>
      </c>
      <c r="H43" s="1" t="s">
        <v>230</v>
      </c>
      <c r="I43" s="1" t="s">
        <v>231</v>
      </c>
      <c r="J43" s="1"/>
      <c r="K43" s="1" t="s">
        <v>232</v>
      </c>
      <c r="L43" s="1" t="s">
        <v>233</v>
      </c>
      <c r="M43" s="1" t="s">
        <v>234</v>
      </c>
      <c r="N43" s="1">
        <v>1992</v>
      </c>
      <c r="O43" s="38">
        <v>33786</v>
      </c>
      <c r="P43" s="38"/>
      <c r="Q43" s="1" t="s">
        <v>235</v>
      </c>
      <c r="R43" s="1" t="s">
        <v>236</v>
      </c>
      <c r="S43" s="1" t="s">
        <v>31</v>
      </c>
      <c r="T43" s="1" t="str">
        <f t="shared" si="0"/>
        <v>N</v>
      </c>
      <c r="U43" s="1">
        <v>450000</v>
      </c>
      <c r="V43" s="1">
        <v>10</v>
      </c>
      <c r="W43" s="37"/>
      <c r="X43" s="34"/>
    </row>
    <row r="44" spans="3:24" s="7" customFormat="1" x14ac:dyDescent="0.25">
      <c r="C44" s="1">
        <v>37</v>
      </c>
      <c r="D44" s="37">
        <v>1084594</v>
      </c>
      <c r="E44" s="1">
        <v>1000160010</v>
      </c>
      <c r="F44" s="1">
        <v>10</v>
      </c>
      <c r="G44" s="1">
        <v>14</v>
      </c>
      <c r="H44" s="1" t="s">
        <v>237</v>
      </c>
      <c r="I44" s="1" t="s">
        <v>238</v>
      </c>
      <c r="J44" s="1"/>
      <c r="K44" s="1" t="s">
        <v>239</v>
      </c>
      <c r="L44" s="1" t="s">
        <v>237</v>
      </c>
      <c r="M44" s="1" t="s">
        <v>240</v>
      </c>
      <c r="N44" s="1">
        <v>1997</v>
      </c>
      <c r="O44" s="38">
        <v>35664</v>
      </c>
      <c r="P44" s="38"/>
      <c r="Q44" s="1" t="s">
        <v>241</v>
      </c>
      <c r="R44" s="1" t="s">
        <v>242</v>
      </c>
      <c r="S44" s="1"/>
      <c r="T44" s="1" t="str">
        <f t="shared" si="0"/>
        <v>N</v>
      </c>
      <c r="U44" s="1">
        <v>30000</v>
      </c>
      <c r="V44" s="1">
        <v>4</v>
      </c>
      <c r="W44" s="37"/>
      <c r="X44" s="34"/>
    </row>
    <row r="45" spans="3:24" s="7" customFormat="1" x14ac:dyDescent="0.25">
      <c r="C45" s="1">
        <v>39</v>
      </c>
      <c r="D45" s="37">
        <v>1085502</v>
      </c>
      <c r="E45" s="1">
        <v>1000160225</v>
      </c>
      <c r="F45" s="1">
        <v>225</v>
      </c>
      <c r="G45" s="1">
        <v>15</v>
      </c>
      <c r="H45" s="1" t="s">
        <v>243</v>
      </c>
      <c r="I45" s="1" t="s">
        <v>244</v>
      </c>
      <c r="J45" s="1" t="s">
        <v>245</v>
      </c>
      <c r="K45" s="1" t="s">
        <v>206</v>
      </c>
      <c r="L45" s="1" t="s">
        <v>246</v>
      </c>
      <c r="M45" s="1" t="s">
        <v>247</v>
      </c>
      <c r="N45" s="1">
        <v>1997</v>
      </c>
      <c r="O45" s="38">
        <v>37697</v>
      </c>
      <c r="P45" s="38">
        <v>36526</v>
      </c>
      <c r="Q45" s="1" t="s">
        <v>202</v>
      </c>
      <c r="R45" s="1" t="s">
        <v>248</v>
      </c>
      <c r="S45" s="1" t="s">
        <v>31</v>
      </c>
      <c r="T45" s="1" t="str">
        <f t="shared" si="0"/>
        <v>N</v>
      </c>
      <c r="U45" s="1">
        <v>502000</v>
      </c>
      <c r="V45" s="1">
        <v>16</v>
      </c>
      <c r="W45" s="37"/>
      <c r="X45" s="34"/>
    </row>
    <row r="46" spans="3:24" s="7" customFormat="1" x14ac:dyDescent="0.25">
      <c r="C46" s="1">
        <v>40</v>
      </c>
      <c r="D46" s="37">
        <v>1087945</v>
      </c>
      <c r="E46" s="1">
        <v>1000160040</v>
      </c>
      <c r="F46" s="1">
        <v>40</v>
      </c>
      <c r="G46" s="1" t="s">
        <v>249</v>
      </c>
      <c r="H46" s="1" t="s">
        <v>250</v>
      </c>
      <c r="I46" s="1" t="s">
        <v>251</v>
      </c>
      <c r="J46" s="1"/>
      <c r="K46" s="1" t="s">
        <v>252</v>
      </c>
      <c r="L46" s="1" t="s">
        <v>233</v>
      </c>
      <c r="M46" s="1" t="s">
        <v>234</v>
      </c>
      <c r="N46" s="1">
        <v>2008</v>
      </c>
      <c r="O46" s="38">
        <v>42989</v>
      </c>
      <c r="P46" s="38"/>
      <c r="Q46" s="1" t="s">
        <v>241</v>
      </c>
      <c r="R46" s="1" t="s">
        <v>253</v>
      </c>
      <c r="S46" s="1" t="s">
        <v>31</v>
      </c>
      <c r="T46" s="1" t="str">
        <f t="shared" si="0"/>
        <v>Y</v>
      </c>
      <c r="U46" s="1">
        <v>134082</v>
      </c>
      <c r="V46" s="1">
        <v>8</v>
      </c>
      <c r="W46" s="37"/>
      <c r="X46" s="34"/>
    </row>
    <row r="47" spans="3:24" s="7" customFormat="1" x14ac:dyDescent="0.25">
      <c r="C47" s="1">
        <v>41</v>
      </c>
      <c r="D47" s="37">
        <v>1087239</v>
      </c>
      <c r="E47" s="1">
        <v>1000160260</v>
      </c>
      <c r="F47" s="1">
        <v>260</v>
      </c>
      <c r="G47" s="1" t="s">
        <v>254</v>
      </c>
      <c r="H47" s="1" t="s">
        <v>255</v>
      </c>
      <c r="I47" s="1" t="s">
        <v>256</v>
      </c>
      <c r="J47" s="1"/>
      <c r="K47" s="1" t="s">
        <v>255</v>
      </c>
      <c r="L47" s="1" t="s">
        <v>257</v>
      </c>
      <c r="M47" s="1" t="s">
        <v>258</v>
      </c>
      <c r="N47" s="1">
        <v>2009</v>
      </c>
      <c r="O47" s="38">
        <v>41267</v>
      </c>
      <c r="P47" s="38"/>
      <c r="Q47" s="1" t="s">
        <v>202</v>
      </c>
      <c r="R47" s="1" t="s">
        <v>259</v>
      </c>
      <c r="S47" s="1" t="s">
        <v>147</v>
      </c>
      <c r="T47" s="1" t="str">
        <f t="shared" si="0"/>
        <v>Y</v>
      </c>
      <c r="U47" s="1">
        <v>2100000</v>
      </c>
      <c r="V47" s="1">
        <v>44</v>
      </c>
      <c r="W47" s="37"/>
      <c r="X47" s="34"/>
    </row>
    <row r="48" spans="3:24" s="7" customFormat="1" x14ac:dyDescent="0.25">
      <c r="C48" s="1">
        <v>42</v>
      </c>
      <c r="D48" s="37">
        <v>1085867</v>
      </c>
      <c r="E48" s="1">
        <v>1000167512</v>
      </c>
      <c r="F48" s="1">
        <v>7512</v>
      </c>
      <c r="G48" s="1">
        <v>25</v>
      </c>
      <c r="H48" s="1" t="s">
        <v>260</v>
      </c>
      <c r="I48" s="1" t="s">
        <v>261</v>
      </c>
      <c r="J48" s="1"/>
      <c r="K48" s="1" t="s">
        <v>206</v>
      </c>
      <c r="L48" s="1" t="s">
        <v>257</v>
      </c>
      <c r="M48" s="1" t="s">
        <v>258</v>
      </c>
      <c r="N48" s="1">
        <v>2012</v>
      </c>
      <c r="O48" s="38">
        <v>43564</v>
      </c>
      <c r="P48" s="38">
        <v>36117</v>
      </c>
      <c r="Q48" s="1" t="s">
        <v>262</v>
      </c>
      <c r="R48" s="1" t="s">
        <v>263</v>
      </c>
      <c r="S48" s="1" t="s">
        <v>31</v>
      </c>
      <c r="T48" s="1" t="str">
        <f t="shared" si="0"/>
        <v>Y</v>
      </c>
      <c r="U48" s="1">
        <v>628200</v>
      </c>
      <c r="V48" s="1">
        <v>14</v>
      </c>
      <c r="W48" s="37" t="s">
        <v>264</v>
      </c>
      <c r="X48" s="34"/>
    </row>
    <row r="49" spans="2:23" s="7" customFormat="1" x14ac:dyDescent="0.25">
      <c r="B49" s="34"/>
      <c r="C49" s="1">
        <v>43</v>
      </c>
      <c r="D49" s="37">
        <v>1087847</v>
      </c>
      <c r="E49" s="1">
        <v>1000167520</v>
      </c>
      <c r="F49" s="1">
        <v>3</v>
      </c>
      <c r="G49" s="1" t="s">
        <v>265</v>
      </c>
      <c r="H49" s="1" t="s">
        <v>266</v>
      </c>
      <c r="I49" s="1" t="s">
        <v>267</v>
      </c>
      <c r="J49" s="1"/>
      <c r="K49" s="1" t="s">
        <v>239</v>
      </c>
      <c r="L49" s="1" t="s">
        <v>268</v>
      </c>
      <c r="M49" s="1" t="s">
        <v>194</v>
      </c>
      <c r="N49" s="1"/>
      <c r="O49" s="38">
        <v>40784</v>
      </c>
      <c r="P49" s="38"/>
      <c r="Q49" s="1" t="s">
        <v>241</v>
      </c>
      <c r="R49" s="1"/>
      <c r="S49" s="1"/>
      <c r="T49" s="1" t="str">
        <f t="shared" si="0"/>
        <v>N</v>
      </c>
      <c r="U49" s="1"/>
      <c r="V49" s="1"/>
      <c r="W49" s="37"/>
    </row>
    <row r="50" spans="2:23" s="7" customFormat="1" x14ac:dyDescent="0.25">
      <c r="B50" s="34"/>
      <c r="C50" s="21"/>
      <c r="D50" s="21"/>
      <c r="E50" s="21"/>
      <c r="F50" s="21"/>
      <c r="G50" s="21"/>
      <c r="H50" s="21"/>
      <c r="I50" s="21"/>
      <c r="J50" s="21"/>
      <c r="K50" s="21"/>
      <c r="L50" s="21"/>
      <c r="M50" s="21"/>
      <c r="N50" s="21"/>
      <c r="O50" s="21"/>
      <c r="P50" s="21"/>
      <c r="Q50" s="21"/>
      <c r="R50" s="21"/>
      <c r="S50" s="21"/>
      <c r="T50" s="21"/>
      <c r="U50" s="24"/>
      <c r="V50" s="21"/>
      <c r="W50" s="34"/>
    </row>
    <row r="51" spans="2:23" s="7" customFormat="1" x14ac:dyDescent="0.25">
      <c r="B51" s="34"/>
      <c r="C51" s="21"/>
      <c r="D51" s="21"/>
      <c r="E51" s="21"/>
      <c r="F51" s="21"/>
      <c r="G51" s="21"/>
      <c r="H51" s="21"/>
      <c r="I51" s="21"/>
      <c r="J51" s="21"/>
      <c r="K51" s="21"/>
      <c r="L51" s="21"/>
      <c r="M51" s="21"/>
      <c r="N51" s="21"/>
      <c r="O51" s="21"/>
      <c r="P51" s="21"/>
      <c r="Q51" s="21"/>
      <c r="R51" s="21"/>
      <c r="S51" s="21"/>
      <c r="T51" s="21"/>
      <c r="U51" s="24"/>
      <c r="V51" s="21"/>
      <c r="W51" s="34"/>
    </row>
    <row r="52" spans="2:23" s="7" customFormat="1" x14ac:dyDescent="0.25">
      <c r="B52" s="13" t="s">
        <v>269</v>
      </c>
      <c r="C52" s="33"/>
      <c r="D52" s="33"/>
      <c r="E52" s="21"/>
      <c r="F52" s="21"/>
      <c r="G52" s="21"/>
      <c r="H52" s="21"/>
      <c r="I52" s="21"/>
      <c r="J52" s="21"/>
      <c r="K52" s="21"/>
      <c r="L52" s="21"/>
      <c r="M52" s="21"/>
      <c r="N52" s="21"/>
      <c r="O52" s="21"/>
      <c r="P52" s="21"/>
      <c r="Q52" s="21"/>
      <c r="R52" s="21"/>
      <c r="S52" s="21"/>
      <c r="T52" s="21"/>
      <c r="U52" s="24"/>
      <c r="V52" s="21"/>
      <c r="W52" s="34"/>
    </row>
    <row r="53" spans="2:23" s="7" customFormat="1" ht="42.75" customHeight="1" x14ac:dyDescent="0.25">
      <c r="B53" s="34"/>
      <c r="C53" s="22" t="s">
        <v>1</v>
      </c>
      <c r="D53" s="22"/>
      <c r="E53" s="22"/>
      <c r="F53" s="22" t="s">
        <v>4</v>
      </c>
      <c r="G53" s="23" t="s">
        <v>5</v>
      </c>
      <c r="H53" s="22" t="s">
        <v>6</v>
      </c>
      <c r="I53" s="22" t="s">
        <v>7</v>
      </c>
      <c r="J53" s="22" t="s">
        <v>8</v>
      </c>
      <c r="K53" s="22" t="s">
        <v>9</v>
      </c>
      <c r="L53" s="22" t="s">
        <v>10</v>
      </c>
      <c r="M53" s="22" t="s">
        <v>11</v>
      </c>
      <c r="N53" s="22" t="s">
        <v>12</v>
      </c>
      <c r="O53" s="22" t="s">
        <v>13</v>
      </c>
      <c r="P53" s="22" t="s">
        <v>14</v>
      </c>
      <c r="Q53" s="22" t="s">
        <v>15</v>
      </c>
      <c r="R53" s="22" t="s">
        <v>16</v>
      </c>
      <c r="S53" s="22" t="s">
        <v>17</v>
      </c>
      <c r="T53" s="22"/>
      <c r="U53" s="25" t="s">
        <v>19</v>
      </c>
      <c r="V53" s="22" t="s">
        <v>20</v>
      </c>
      <c r="W53" s="34"/>
    </row>
    <row r="54" spans="2:23" x14ac:dyDescent="0.25">
      <c r="B54" s="34"/>
      <c r="C54" s="37">
        <v>53</v>
      </c>
      <c r="D54" s="37"/>
      <c r="E54" s="37"/>
      <c r="F54" s="37"/>
      <c r="G54" s="37"/>
      <c r="H54" s="37" t="s">
        <v>270</v>
      </c>
      <c r="I54" s="37" t="s">
        <v>195</v>
      </c>
      <c r="J54" s="37"/>
      <c r="K54" s="37" t="s">
        <v>239</v>
      </c>
      <c r="L54" s="37" t="s">
        <v>239</v>
      </c>
      <c r="M54" s="37"/>
      <c r="N54" s="37"/>
      <c r="O54" s="37"/>
      <c r="P54" s="37"/>
      <c r="Q54" s="37"/>
      <c r="R54" s="37"/>
      <c r="S54" s="37"/>
      <c r="T54" s="37"/>
      <c r="U54" s="40"/>
      <c r="V54" s="37"/>
      <c r="W54" s="34"/>
    </row>
    <row r="55" spans="2:23" s="7" customFormat="1" x14ac:dyDescent="0.25">
      <c r="B55" s="34"/>
      <c r="C55" s="1">
        <v>51</v>
      </c>
      <c r="D55" s="1"/>
      <c r="E55" s="1"/>
      <c r="F55" s="1">
        <v>3</v>
      </c>
      <c r="G55" s="1" t="s">
        <v>195</v>
      </c>
      <c r="H55" s="1" t="s">
        <v>271</v>
      </c>
      <c r="I55" s="1" t="s">
        <v>272</v>
      </c>
      <c r="J55" s="1"/>
      <c r="K55" s="1" t="s">
        <v>239</v>
      </c>
      <c r="L55" s="1"/>
      <c r="M55" s="1"/>
      <c r="N55" s="1">
        <v>1992</v>
      </c>
      <c r="O55" s="1"/>
      <c r="P55" s="1"/>
      <c r="Q55" s="1" t="s">
        <v>273</v>
      </c>
      <c r="R55" s="1" t="s">
        <v>274</v>
      </c>
      <c r="S55" s="1"/>
      <c r="T55" s="1"/>
      <c r="U55" s="40"/>
      <c r="V55" s="1" t="s">
        <v>195</v>
      </c>
      <c r="W55" s="34"/>
    </row>
    <row r="56" spans="2:23" s="7" customFormat="1" x14ac:dyDescent="0.25">
      <c r="B56" s="34"/>
      <c r="C56" s="1">
        <v>52</v>
      </c>
      <c r="D56" s="1"/>
      <c r="E56" s="1"/>
      <c r="F56" s="1">
        <v>125</v>
      </c>
      <c r="G56" s="1" t="s">
        <v>195</v>
      </c>
      <c r="H56" s="1" t="s">
        <v>275</v>
      </c>
      <c r="I56" s="1" t="s">
        <v>276</v>
      </c>
      <c r="J56" s="1"/>
      <c r="K56" s="1" t="s">
        <v>207</v>
      </c>
      <c r="L56" s="1" t="s">
        <v>207</v>
      </c>
      <c r="M56" s="1"/>
      <c r="N56" s="1">
        <v>1986</v>
      </c>
      <c r="O56" s="1"/>
      <c r="P56" s="1"/>
      <c r="Q56" s="1" t="s">
        <v>277</v>
      </c>
      <c r="R56" s="1" t="s">
        <v>278</v>
      </c>
      <c r="S56" s="1" t="s">
        <v>31</v>
      </c>
      <c r="T56" s="1"/>
      <c r="U56" s="40"/>
      <c r="V56" s="1" t="s">
        <v>195</v>
      </c>
      <c r="W56" s="34"/>
    </row>
    <row r="57" spans="2:23" s="7" customFormat="1" x14ac:dyDescent="0.25">
      <c r="B57" s="34"/>
      <c r="C57" s="1">
        <v>44</v>
      </c>
      <c r="D57" s="1"/>
      <c r="E57" s="1"/>
      <c r="F57" s="1">
        <v>3</v>
      </c>
      <c r="G57" s="1" t="s">
        <v>195</v>
      </c>
      <c r="H57" s="1" t="s">
        <v>279</v>
      </c>
      <c r="I57" s="1" t="s">
        <v>280</v>
      </c>
      <c r="J57" s="1"/>
      <c r="K57" s="1"/>
      <c r="L57" s="1"/>
      <c r="M57" s="1"/>
      <c r="N57" s="1">
        <v>1997</v>
      </c>
      <c r="O57" s="1"/>
      <c r="P57" s="1"/>
      <c r="Q57" s="1" t="s">
        <v>241</v>
      </c>
      <c r="R57" s="1"/>
      <c r="S57" s="1"/>
      <c r="T57" s="1"/>
      <c r="U57" s="40"/>
      <c r="V57" s="1"/>
      <c r="W57" s="34"/>
    </row>
    <row r="58" spans="2:23" s="7" customFormat="1" x14ac:dyDescent="0.25">
      <c r="B58" s="34"/>
      <c r="C58" s="1">
        <v>47</v>
      </c>
      <c r="D58" s="1"/>
      <c r="E58" s="1"/>
      <c r="F58" s="1">
        <v>3</v>
      </c>
      <c r="G58" s="1" t="s">
        <v>183</v>
      </c>
      <c r="H58" s="1" t="s">
        <v>281</v>
      </c>
      <c r="I58" s="1" t="s">
        <v>282</v>
      </c>
      <c r="J58" s="1"/>
      <c r="K58" s="1" t="s">
        <v>239</v>
      </c>
      <c r="L58" s="1" t="s">
        <v>239</v>
      </c>
      <c r="M58" s="1"/>
      <c r="N58" s="1">
        <v>2010</v>
      </c>
      <c r="O58" s="1"/>
      <c r="P58" s="1"/>
      <c r="Q58" s="1" t="s">
        <v>273</v>
      </c>
      <c r="R58" s="1" t="s">
        <v>274</v>
      </c>
      <c r="S58" s="1"/>
      <c r="T58" s="1"/>
      <c r="U58" s="40"/>
      <c r="V58" s="1" t="s">
        <v>195</v>
      </c>
      <c r="W58" s="34"/>
    </row>
    <row r="59" spans="2:23" s="7" customFormat="1" x14ac:dyDescent="0.25">
      <c r="B59" s="34"/>
      <c r="C59" s="1">
        <v>48</v>
      </c>
      <c r="D59" s="1"/>
      <c r="E59" s="1"/>
      <c r="F59" s="1" t="s">
        <v>195</v>
      </c>
      <c r="G59" s="1" t="s">
        <v>195</v>
      </c>
      <c r="H59" s="1" t="s">
        <v>283</v>
      </c>
      <c r="I59" s="1" t="s">
        <v>284</v>
      </c>
      <c r="J59" s="1"/>
      <c r="K59" s="1" t="s">
        <v>239</v>
      </c>
      <c r="L59" s="1" t="s">
        <v>239</v>
      </c>
      <c r="M59" s="1"/>
      <c r="N59" s="1">
        <v>1985</v>
      </c>
      <c r="O59" s="1"/>
      <c r="P59" s="1"/>
      <c r="Q59" s="1" t="s">
        <v>273</v>
      </c>
      <c r="R59" s="1" t="s">
        <v>274</v>
      </c>
      <c r="S59" s="1"/>
      <c r="T59" s="1"/>
      <c r="U59" s="40"/>
      <c r="V59" s="1" t="s">
        <v>195</v>
      </c>
      <c r="W59" s="34"/>
    </row>
    <row r="60" spans="2:23" s="7" customFormat="1" x14ac:dyDescent="0.25">
      <c r="B60" s="34"/>
      <c r="C60" s="1">
        <v>45</v>
      </c>
      <c r="D60" s="1"/>
      <c r="E60" s="1"/>
      <c r="F60" s="1">
        <v>3</v>
      </c>
      <c r="G60" s="1" t="s">
        <v>195</v>
      </c>
      <c r="H60" s="1" t="s">
        <v>285</v>
      </c>
      <c r="I60" s="1" t="s">
        <v>286</v>
      </c>
      <c r="J60" s="1"/>
      <c r="K60" s="1" t="s">
        <v>239</v>
      </c>
      <c r="L60" s="1" t="s">
        <v>239</v>
      </c>
      <c r="M60" s="1"/>
      <c r="N60" s="1">
        <v>1996</v>
      </c>
      <c r="O60" s="1"/>
      <c r="P60" s="1"/>
      <c r="Q60" s="1" t="s">
        <v>273</v>
      </c>
      <c r="R60" s="1" t="s">
        <v>274</v>
      </c>
      <c r="S60" s="1" t="s">
        <v>31</v>
      </c>
      <c r="T60" s="1"/>
      <c r="U60" s="40"/>
      <c r="V60" s="1" t="s">
        <v>195</v>
      </c>
      <c r="W60" s="34"/>
    </row>
    <row r="61" spans="2:23" s="7" customFormat="1" x14ac:dyDescent="0.25">
      <c r="B61" s="34"/>
      <c r="C61" s="1">
        <v>46</v>
      </c>
      <c r="D61" s="1"/>
      <c r="E61" s="1"/>
      <c r="F61" s="1">
        <v>3</v>
      </c>
      <c r="G61" s="1" t="s">
        <v>287</v>
      </c>
      <c r="H61" s="1" t="s">
        <v>288</v>
      </c>
      <c r="I61" s="1" t="s">
        <v>289</v>
      </c>
      <c r="J61" s="1"/>
      <c r="K61" s="1" t="s">
        <v>239</v>
      </c>
      <c r="L61" s="1" t="s">
        <v>239</v>
      </c>
      <c r="M61" s="1"/>
      <c r="N61" s="1">
        <v>2004</v>
      </c>
      <c r="O61" s="1"/>
      <c r="P61" s="1"/>
      <c r="Q61" s="1" t="s">
        <v>273</v>
      </c>
      <c r="R61" s="1" t="s">
        <v>274</v>
      </c>
      <c r="S61" s="1"/>
      <c r="T61" s="1"/>
      <c r="U61" s="40"/>
      <c r="V61" s="1" t="s">
        <v>195</v>
      </c>
      <c r="W61" s="34"/>
    </row>
    <row r="62" spans="2:23" s="7" customFormat="1" x14ac:dyDescent="0.25">
      <c r="B62" s="34"/>
      <c r="C62" s="1">
        <v>49</v>
      </c>
      <c r="D62" s="1"/>
      <c r="E62" s="1"/>
      <c r="F62" s="1" t="s">
        <v>195</v>
      </c>
      <c r="G62" s="1" t="s">
        <v>195</v>
      </c>
      <c r="H62" s="1" t="s">
        <v>290</v>
      </c>
      <c r="I62" s="1" t="s">
        <v>291</v>
      </c>
      <c r="J62" s="1"/>
      <c r="K62" s="1" t="s">
        <v>239</v>
      </c>
      <c r="L62" s="1" t="s">
        <v>239</v>
      </c>
      <c r="M62" s="1"/>
      <c r="N62" s="1">
        <v>2010</v>
      </c>
      <c r="O62" s="1"/>
      <c r="P62" s="1"/>
      <c r="Q62" s="1" t="s">
        <v>273</v>
      </c>
      <c r="R62" s="1" t="s">
        <v>274</v>
      </c>
      <c r="S62" s="1"/>
      <c r="T62" s="1"/>
      <c r="U62" s="40"/>
      <c r="V62" s="1" t="s">
        <v>195</v>
      </c>
      <c r="W62" s="34"/>
    </row>
    <row r="63" spans="2:23" s="7" customFormat="1" x14ac:dyDescent="0.25">
      <c r="B63" s="34"/>
      <c r="C63" s="1">
        <v>50</v>
      </c>
      <c r="D63" s="1"/>
      <c r="E63" s="1"/>
      <c r="F63" s="1">
        <v>3</v>
      </c>
      <c r="G63" s="1" t="s">
        <v>195</v>
      </c>
      <c r="H63" s="1" t="s">
        <v>292</v>
      </c>
      <c r="I63" s="1"/>
      <c r="J63" s="1"/>
      <c r="K63" s="1" t="s">
        <v>239</v>
      </c>
      <c r="L63" s="1" t="s">
        <v>239</v>
      </c>
      <c r="M63" s="1"/>
      <c r="N63" s="1" t="s">
        <v>293</v>
      </c>
      <c r="O63" s="1"/>
      <c r="P63" s="1"/>
      <c r="Q63" s="1" t="s">
        <v>273</v>
      </c>
      <c r="R63" s="1" t="s">
        <v>274</v>
      </c>
      <c r="S63" s="1"/>
      <c r="T63" s="1"/>
      <c r="U63" s="40"/>
      <c r="V63" s="1" t="s">
        <v>195</v>
      </c>
      <c r="W63" s="34"/>
    </row>
    <row r="64" spans="2:23" s="7" customFormat="1" x14ac:dyDescent="0.25">
      <c r="B64" s="34"/>
      <c r="C64" s="34"/>
      <c r="D64" s="34"/>
      <c r="E64" s="34"/>
      <c r="F64" s="34"/>
      <c r="G64" s="34"/>
      <c r="H64" s="34"/>
      <c r="I64" s="34"/>
      <c r="J64" s="34"/>
      <c r="K64" s="34"/>
      <c r="L64" s="34"/>
      <c r="M64" s="34"/>
      <c r="N64" s="34"/>
      <c r="O64" s="34"/>
      <c r="P64" s="34"/>
      <c r="Q64" s="34"/>
      <c r="R64" s="34"/>
      <c r="S64" s="34"/>
      <c r="T64" s="34"/>
      <c r="U64" s="34"/>
      <c r="V64" s="34"/>
      <c r="W64" s="34"/>
    </row>
    <row r="65" spans="3:4" s="7" customFormat="1" x14ac:dyDescent="0.25">
      <c r="C65" s="3" t="s">
        <v>294</v>
      </c>
      <c r="D65" s="9"/>
    </row>
    <row r="66" spans="3:4" s="7" customFormat="1" x14ac:dyDescent="0.25">
      <c r="C66" s="3" t="s">
        <v>295</v>
      </c>
      <c r="D66" s="9"/>
    </row>
    <row r="67" spans="3:4" s="7" customFormat="1" x14ac:dyDescent="0.25">
      <c r="C67" s="3" t="s">
        <v>296</v>
      </c>
      <c r="D67" s="9"/>
    </row>
    <row r="68" spans="3:4" s="7" customFormat="1" x14ac:dyDescent="0.25">
      <c r="C68" s="3"/>
      <c r="D68" s="9"/>
    </row>
    <row r="69" spans="3:4" s="7" customFormat="1" x14ac:dyDescent="0.25">
      <c r="C69" s="39" t="s">
        <v>297</v>
      </c>
      <c r="D69" s="9"/>
    </row>
    <row r="70" spans="3:4" s="7" customFormat="1" x14ac:dyDescent="0.25">
      <c r="C70" s="3" t="s">
        <v>298</v>
      </c>
      <c r="D70" s="9"/>
    </row>
    <row r="71" spans="3:4" s="7" customFormat="1" x14ac:dyDescent="0.25">
      <c r="C71" s="3" t="s">
        <v>299</v>
      </c>
      <c r="D71" s="9"/>
    </row>
    <row r="72" spans="3:4" s="7" customFormat="1" x14ac:dyDescent="0.25">
      <c r="C72" s="3" t="s">
        <v>300</v>
      </c>
      <c r="D72" s="9"/>
    </row>
    <row r="73" spans="3:4" s="7" customFormat="1" x14ac:dyDescent="0.25">
      <c r="C73" s="3" t="s">
        <v>301</v>
      </c>
      <c r="D73" s="9"/>
    </row>
    <row r="74" spans="3:4" s="7" customFormat="1" x14ac:dyDescent="0.25">
      <c r="C74" s="3" t="s">
        <v>302</v>
      </c>
      <c r="D74" s="9"/>
    </row>
    <row r="75" spans="3:4" s="7" customFormat="1" x14ac:dyDescent="0.25">
      <c r="C75" s="3" t="s">
        <v>303</v>
      </c>
      <c r="D75" s="9"/>
    </row>
    <row r="76" spans="3:4" s="7" customFormat="1" x14ac:dyDescent="0.25">
      <c r="C76" s="3" t="s">
        <v>304</v>
      </c>
      <c r="D76" s="9"/>
    </row>
    <row r="77" spans="3:4" s="7" customFormat="1" x14ac:dyDescent="0.25">
      <c r="C77" s="3" t="s">
        <v>305</v>
      </c>
      <c r="D77" s="9"/>
    </row>
    <row r="78" spans="3:4" s="7" customFormat="1" x14ac:dyDescent="0.25">
      <c r="C78" s="3" t="s">
        <v>306</v>
      </c>
      <c r="D78" s="9"/>
    </row>
    <row r="79" spans="3:4" s="7" customFormat="1" x14ac:dyDescent="0.25">
      <c r="C79" s="3" t="s">
        <v>307</v>
      </c>
      <c r="D79" s="9"/>
    </row>
    <row r="80" spans="3:4" s="7" customFormat="1" x14ac:dyDescent="0.25">
      <c r="C80" s="3" t="s">
        <v>308</v>
      </c>
      <c r="D80" s="9"/>
    </row>
    <row r="81" spans="3:4" x14ac:dyDescent="0.25">
      <c r="C81" s="3" t="s">
        <v>309</v>
      </c>
      <c r="D81" s="9"/>
    </row>
    <row r="82" spans="3:4" s="7" customFormat="1" x14ac:dyDescent="0.25">
      <c r="C82" s="32"/>
      <c r="D82" s="34"/>
    </row>
    <row r="83" spans="3:4" s="7" customFormat="1" x14ac:dyDescent="0.25">
      <c r="C83" s="32"/>
      <c r="D83" s="34"/>
    </row>
    <row r="84" spans="3:4" s="7" customFormat="1" x14ac:dyDescent="0.25">
      <c r="C84" s="32"/>
      <c r="D84" s="34"/>
    </row>
    <row r="85" spans="3:4" s="7" customFormat="1" x14ac:dyDescent="0.25">
      <c r="C85" s="32"/>
      <c r="D85" s="34"/>
    </row>
    <row r="86" spans="3:4" s="7" customFormat="1" x14ac:dyDescent="0.25">
      <c r="C86" s="32"/>
      <c r="D86" s="34"/>
    </row>
    <row r="87" spans="3:4" s="7" customFormat="1" x14ac:dyDescent="0.25">
      <c r="C87" s="32"/>
      <c r="D87" s="34"/>
    </row>
    <row r="88" spans="3:4" s="7" customFormat="1" x14ac:dyDescent="0.25">
      <c r="C88" s="32"/>
      <c r="D88" s="34"/>
    </row>
    <row r="89" spans="3:4" s="7" customFormat="1" x14ac:dyDescent="0.25">
      <c r="C89" s="32"/>
      <c r="D89" s="34"/>
    </row>
    <row r="90" spans="3:4" s="7" customFormat="1" x14ac:dyDescent="0.25">
      <c r="C90" s="32"/>
      <c r="D90" s="34"/>
    </row>
    <row r="91" spans="3:4" s="7" customFormat="1" x14ac:dyDescent="0.25">
      <c r="C91" s="32"/>
      <c r="D91" s="34"/>
    </row>
    <row r="92" spans="3:4" s="7" customFormat="1" x14ac:dyDescent="0.25">
      <c r="C92" s="32"/>
      <c r="D92" s="34"/>
    </row>
    <row r="93" spans="3:4" s="7" customFormat="1" x14ac:dyDescent="0.25">
      <c r="C93" s="32"/>
      <c r="D93" s="34"/>
    </row>
    <row r="94" spans="3:4" s="7" customFormat="1" x14ac:dyDescent="0.25">
      <c r="C94" s="32"/>
      <c r="D94" s="34"/>
    </row>
    <row r="95" spans="3:4" s="7" customFormat="1" x14ac:dyDescent="0.25">
      <c r="C95" s="32"/>
      <c r="D95" s="34"/>
    </row>
    <row r="96" spans="3:4" s="7" customFormat="1" x14ac:dyDescent="0.25">
      <c r="C96" s="32"/>
      <c r="D96" s="34"/>
    </row>
    <row r="97" spans="2:31" s="7" customFormat="1" x14ac:dyDescent="0.25">
      <c r="B97" s="34"/>
      <c r="C97" s="32"/>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row>
    <row r="98" spans="2:31" s="7" customFormat="1" x14ac:dyDescent="0.25">
      <c r="B98" s="34"/>
      <c r="C98" s="32"/>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row>
    <row r="99" spans="2:31" s="7" customFormat="1" x14ac:dyDescent="0.25">
      <c r="B99" s="34"/>
      <c r="C99" s="35"/>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2:31" s="7" customFormat="1" x14ac:dyDescent="0.25">
      <c r="B100" s="34"/>
      <c r="C100" s="35"/>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2:31" s="7" customFormat="1" x14ac:dyDescent="0.25">
      <c r="B101" s="34"/>
      <c r="C101" s="35"/>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2:31" s="7" customFormat="1" x14ac:dyDescent="0.25">
      <c r="B102" s="34"/>
      <c r="C102" s="35"/>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2:31" x14ac:dyDescent="0.25">
      <c r="B103" s="2"/>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2:31" x14ac:dyDescent="0.25">
      <c r="B104" s="34"/>
      <c r="C104" s="10"/>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33"/>
      <c r="AE104" s="33"/>
    </row>
    <row r="105" spans="2:31" x14ac:dyDescent="0.25">
      <c r="B105" s="34"/>
      <c r="C105" s="16"/>
      <c r="D105" s="16"/>
      <c r="E105" s="17"/>
      <c r="F105" s="11"/>
      <c r="G105" s="17"/>
      <c r="H105" s="17"/>
      <c r="I105" s="11"/>
      <c r="J105" s="11"/>
      <c r="K105" s="17"/>
      <c r="L105" s="17"/>
      <c r="M105" s="17"/>
      <c r="N105" s="11"/>
      <c r="O105" s="11"/>
      <c r="P105" s="18"/>
      <c r="Q105" s="11"/>
      <c r="R105" s="11"/>
      <c r="S105" s="11"/>
      <c r="T105" s="11"/>
      <c r="U105" s="11"/>
      <c r="V105" s="18"/>
      <c r="W105" s="17"/>
      <c r="X105" s="11"/>
      <c r="Y105" s="11"/>
      <c r="Z105" s="18"/>
      <c r="AA105" s="11"/>
      <c r="AB105" s="18"/>
      <c r="AC105" s="11"/>
      <c r="AD105" s="33"/>
      <c r="AE105" s="33"/>
    </row>
    <row r="106" spans="2:31" x14ac:dyDescent="0.25">
      <c r="B106" s="34"/>
      <c r="C106" s="16"/>
      <c r="D106" s="16"/>
      <c r="E106" s="17"/>
      <c r="F106" s="11"/>
      <c r="G106" s="17"/>
      <c r="H106" s="17"/>
      <c r="I106" s="11"/>
      <c r="J106" s="11"/>
      <c r="K106" s="17"/>
      <c r="L106" s="17"/>
      <c r="M106" s="17"/>
      <c r="N106" s="11"/>
      <c r="O106" s="11"/>
      <c r="P106" s="18"/>
      <c r="Q106" s="11"/>
      <c r="R106" s="11"/>
      <c r="S106" s="11"/>
      <c r="T106" s="11"/>
      <c r="U106" s="11"/>
      <c r="V106" s="18"/>
      <c r="W106" s="17"/>
      <c r="X106" s="11"/>
      <c r="Y106" s="11"/>
      <c r="Z106" s="18"/>
      <c r="AA106" s="11"/>
      <c r="AB106" s="18"/>
      <c r="AC106" s="11"/>
      <c r="AD106" s="33"/>
      <c r="AE106" s="33"/>
    </row>
    <row r="107" spans="2:31" x14ac:dyDescent="0.25">
      <c r="B107" s="34"/>
      <c r="C107" s="16"/>
      <c r="D107" s="16"/>
      <c r="E107" s="17"/>
      <c r="F107" s="11"/>
      <c r="G107" s="17"/>
      <c r="H107" s="17"/>
      <c r="I107" s="11"/>
      <c r="J107" s="11"/>
      <c r="K107" s="17"/>
      <c r="L107" s="17"/>
      <c r="M107" s="17"/>
      <c r="N107" s="11"/>
      <c r="O107" s="11"/>
      <c r="P107" s="18"/>
      <c r="Q107" s="11"/>
      <c r="R107" s="11"/>
      <c r="S107" s="11"/>
      <c r="T107" s="11"/>
      <c r="U107" s="11"/>
      <c r="V107" s="18"/>
      <c r="W107" s="17"/>
      <c r="X107" s="11"/>
      <c r="Y107" s="11"/>
      <c r="Z107" s="18"/>
      <c r="AA107" s="11"/>
      <c r="AB107" s="18"/>
      <c r="AC107" s="11"/>
      <c r="AD107" s="33"/>
      <c r="AE107" s="33"/>
    </row>
    <row r="108" spans="2:31" x14ac:dyDescent="0.25">
      <c r="B108" s="34"/>
      <c r="C108" s="16"/>
      <c r="D108" s="16"/>
      <c r="E108" s="17"/>
      <c r="F108" s="11"/>
      <c r="G108" s="17"/>
      <c r="H108" s="17"/>
      <c r="I108" s="11"/>
      <c r="J108" s="11"/>
      <c r="K108" s="17"/>
      <c r="L108" s="17"/>
      <c r="M108" s="17"/>
      <c r="N108" s="11"/>
      <c r="O108" s="11"/>
      <c r="P108" s="18"/>
      <c r="Q108" s="11"/>
      <c r="R108" s="11"/>
      <c r="S108" s="11"/>
      <c r="T108" s="11"/>
      <c r="U108" s="11"/>
      <c r="V108" s="18"/>
      <c r="W108" s="17"/>
      <c r="X108" s="11"/>
      <c r="Y108" s="11"/>
      <c r="Z108" s="18"/>
      <c r="AA108" s="11"/>
      <c r="AB108" s="18"/>
      <c r="AC108" s="11"/>
      <c r="AD108" s="33"/>
      <c r="AE108" s="33"/>
    </row>
    <row r="109" spans="2:31" x14ac:dyDescent="0.25">
      <c r="B109" s="34"/>
      <c r="C109" s="16"/>
      <c r="D109" s="16"/>
      <c r="E109" s="17"/>
      <c r="F109" s="11"/>
      <c r="G109" s="17"/>
      <c r="H109" s="17"/>
      <c r="I109" s="11"/>
      <c r="J109" s="11"/>
      <c r="K109" s="17"/>
      <c r="L109" s="17"/>
      <c r="M109" s="17"/>
      <c r="N109" s="11"/>
      <c r="O109" s="11"/>
      <c r="P109" s="18"/>
      <c r="Q109" s="11"/>
      <c r="R109" s="11"/>
      <c r="S109" s="11"/>
      <c r="T109" s="11"/>
      <c r="U109" s="11"/>
      <c r="V109" s="18"/>
      <c r="W109" s="17"/>
      <c r="X109" s="11"/>
      <c r="Y109" s="11"/>
      <c r="Z109" s="18"/>
      <c r="AA109" s="11"/>
      <c r="AB109" s="18"/>
      <c r="AC109" s="11"/>
      <c r="AD109" s="33"/>
      <c r="AE109" s="33"/>
    </row>
    <row r="110" spans="2:31" x14ac:dyDescent="0.25">
      <c r="B110" s="34"/>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2:31" x14ac:dyDescent="0.25">
      <c r="B111" s="34"/>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2:31" x14ac:dyDescent="0.25">
      <c r="B112" s="2"/>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2:31" x14ac:dyDescent="0.25">
      <c r="B113" s="34"/>
      <c r="C113" s="10"/>
      <c r="D113" s="14"/>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33"/>
      <c r="AE113" s="33"/>
    </row>
    <row r="114" spans="2:31" x14ac:dyDescent="0.25">
      <c r="B114" s="34"/>
      <c r="C114" s="16"/>
      <c r="D114" s="16"/>
      <c r="E114" s="17"/>
      <c r="F114" s="11"/>
      <c r="G114" s="17"/>
      <c r="H114" s="17"/>
      <c r="I114" s="11"/>
      <c r="J114" s="11"/>
      <c r="K114" s="17"/>
      <c r="L114" s="17"/>
      <c r="M114" s="17"/>
      <c r="N114" s="11"/>
      <c r="O114" s="11"/>
      <c r="P114" s="18"/>
      <c r="Q114" s="11"/>
      <c r="R114" s="11"/>
      <c r="S114" s="11"/>
      <c r="T114" s="11"/>
      <c r="U114" s="11"/>
      <c r="V114" s="18"/>
      <c r="W114" s="17"/>
      <c r="X114" s="11"/>
      <c r="Y114" s="11"/>
      <c r="Z114" s="18"/>
      <c r="AA114" s="11"/>
      <c r="AB114" s="18"/>
      <c r="AC114" s="11"/>
      <c r="AD114" s="33"/>
      <c r="AE114" s="33"/>
    </row>
    <row r="115" spans="2:31" x14ac:dyDescent="0.25">
      <c r="B115" s="34"/>
      <c r="C115" s="16"/>
      <c r="D115" s="16"/>
      <c r="E115" s="17"/>
      <c r="F115" s="11"/>
      <c r="G115" s="17"/>
      <c r="H115" s="17"/>
      <c r="I115" s="11"/>
      <c r="J115" s="11"/>
      <c r="K115" s="17"/>
      <c r="L115" s="17"/>
      <c r="M115" s="17"/>
      <c r="N115" s="11"/>
      <c r="O115" s="11"/>
      <c r="P115" s="18"/>
      <c r="Q115" s="11"/>
      <c r="R115" s="11"/>
      <c r="S115" s="11"/>
      <c r="T115" s="11"/>
      <c r="U115" s="11"/>
      <c r="V115" s="18"/>
      <c r="W115" s="17"/>
      <c r="X115" s="11"/>
      <c r="Y115" s="11"/>
      <c r="Z115" s="18"/>
      <c r="AA115" s="11"/>
      <c r="AB115" s="18"/>
      <c r="AC115" s="11"/>
      <c r="AD115" s="33"/>
      <c r="AE115" s="33"/>
    </row>
    <row r="116" spans="2:31" x14ac:dyDescent="0.25">
      <c r="B116" s="34"/>
      <c r="C116" s="16"/>
      <c r="D116" s="16"/>
      <c r="E116" s="17"/>
      <c r="F116" s="11"/>
      <c r="G116" s="17"/>
      <c r="H116" s="17"/>
      <c r="I116" s="11"/>
      <c r="J116" s="11"/>
      <c r="K116" s="17"/>
      <c r="L116" s="17"/>
      <c r="M116" s="17"/>
      <c r="N116" s="11"/>
      <c r="O116" s="11"/>
      <c r="P116" s="18"/>
      <c r="Q116" s="11"/>
      <c r="R116" s="11"/>
      <c r="S116" s="11"/>
      <c r="T116" s="11"/>
      <c r="U116" s="11"/>
      <c r="V116" s="18"/>
      <c r="W116" s="17"/>
      <c r="X116" s="11"/>
      <c r="Y116" s="11"/>
      <c r="Z116" s="18"/>
      <c r="AA116" s="11"/>
      <c r="AB116" s="18"/>
      <c r="AC116" s="11"/>
      <c r="AD116" s="33"/>
      <c r="AE116" s="33"/>
    </row>
    <row r="117" spans="2:31" x14ac:dyDescent="0.25">
      <c r="B117" s="34"/>
      <c r="C117" s="16"/>
      <c r="D117" s="16"/>
      <c r="E117" s="17"/>
      <c r="F117" s="11"/>
      <c r="G117" s="17"/>
      <c r="H117" s="17"/>
      <c r="I117" s="11"/>
      <c r="J117" s="11"/>
      <c r="K117" s="17"/>
      <c r="L117" s="17"/>
      <c r="M117" s="17"/>
      <c r="N117" s="11"/>
      <c r="O117" s="11"/>
      <c r="P117" s="18"/>
      <c r="Q117" s="11"/>
      <c r="R117" s="11"/>
      <c r="S117" s="11"/>
      <c r="T117" s="11"/>
      <c r="U117" s="11"/>
      <c r="V117" s="18"/>
      <c r="W117" s="17"/>
      <c r="X117" s="11"/>
      <c r="Y117" s="11"/>
      <c r="Z117" s="18"/>
      <c r="AA117" s="11"/>
      <c r="AB117" s="18"/>
      <c r="AC117" s="11"/>
      <c r="AD117" s="33"/>
      <c r="AE117" s="33"/>
    </row>
    <row r="118" spans="2:31" x14ac:dyDescent="0.25">
      <c r="B118" s="34"/>
      <c r="C118" s="16"/>
      <c r="D118" s="16"/>
      <c r="E118" s="17"/>
      <c r="F118" s="11"/>
      <c r="G118" s="17"/>
      <c r="H118" s="17"/>
      <c r="I118" s="11"/>
      <c r="J118" s="11"/>
      <c r="K118" s="17"/>
      <c r="L118" s="17"/>
      <c r="M118" s="17"/>
      <c r="N118" s="11"/>
      <c r="O118" s="11"/>
      <c r="P118" s="18"/>
      <c r="Q118" s="11"/>
      <c r="R118" s="11"/>
      <c r="S118" s="11"/>
      <c r="T118" s="11"/>
      <c r="U118" s="11"/>
      <c r="V118" s="18"/>
      <c r="W118" s="17"/>
      <c r="X118" s="11"/>
      <c r="Y118" s="11"/>
      <c r="Z118" s="18"/>
      <c r="AA118" s="11"/>
      <c r="AB118" s="18"/>
      <c r="AC118" s="11"/>
      <c r="AD118" s="33"/>
      <c r="AE118" s="33"/>
    </row>
    <row r="119" spans="2:31" x14ac:dyDescent="0.25">
      <c r="B119" s="34"/>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2:31" x14ac:dyDescent="0.25">
      <c r="B120" s="34"/>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2:31" x14ac:dyDescent="0.25">
      <c r="B121" s="2"/>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2:31" x14ac:dyDescent="0.25">
      <c r="B122" s="34"/>
      <c r="C122" s="10"/>
      <c r="D122" s="14"/>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33"/>
      <c r="AE122" s="33"/>
    </row>
    <row r="123" spans="2:31" x14ac:dyDescent="0.25">
      <c r="B123" s="34"/>
      <c r="C123" s="16"/>
      <c r="D123" s="16"/>
      <c r="E123" s="17"/>
      <c r="F123" s="11"/>
      <c r="G123" s="17"/>
      <c r="H123" s="17"/>
      <c r="I123" s="11"/>
      <c r="J123" s="11"/>
      <c r="K123" s="17"/>
      <c r="L123" s="17"/>
      <c r="M123" s="17"/>
      <c r="N123" s="11"/>
      <c r="O123" s="11"/>
      <c r="P123" s="18"/>
      <c r="Q123" s="11"/>
      <c r="R123" s="11"/>
      <c r="S123" s="11"/>
      <c r="T123" s="11"/>
      <c r="U123" s="11"/>
      <c r="V123" s="18"/>
      <c r="W123" s="17"/>
      <c r="X123" s="11"/>
      <c r="Y123" s="11"/>
      <c r="Z123" s="18"/>
      <c r="AA123" s="11"/>
      <c r="AB123" s="18"/>
      <c r="AC123" s="11"/>
      <c r="AD123" s="33"/>
      <c r="AE123" s="33"/>
    </row>
    <row r="124" spans="2:31" x14ac:dyDescent="0.25">
      <c r="B124" s="34"/>
      <c r="C124" s="16"/>
      <c r="D124" s="16"/>
      <c r="E124" s="17"/>
      <c r="F124" s="11"/>
      <c r="G124" s="17"/>
      <c r="H124" s="17"/>
      <c r="I124" s="11"/>
      <c r="J124" s="11"/>
      <c r="K124" s="17"/>
      <c r="L124" s="17"/>
      <c r="M124" s="17"/>
      <c r="N124" s="11"/>
      <c r="O124" s="11"/>
      <c r="P124" s="18"/>
      <c r="Q124" s="11"/>
      <c r="R124" s="11"/>
      <c r="S124" s="11"/>
      <c r="T124" s="11"/>
      <c r="U124" s="11"/>
      <c r="V124" s="18"/>
      <c r="W124" s="17"/>
      <c r="X124" s="11"/>
      <c r="Y124" s="11"/>
      <c r="Z124" s="18"/>
      <c r="AA124" s="11"/>
      <c r="AB124" s="18"/>
      <c r="AC124" s="11"/>
      <c r="AD124" s="33"/>
      <c r="AE124" s="33"/>
    </row>
    <row r="125" spans="2:31" s="7" customFormat="1" x14ac:dyDescent="0.25">
      <c r="B125" s="34"/>
      <c r="C125" s="16"/>
      <c r="D125" s="16"/>
      <c r="E125" s="17"/>
      <c r="F125" s="11"/>
      <c r="G125" s="17"/>
      <c r="H125" s="17"/>
      <c r="I125" s="11"/>
      <c r="J125" s="11"/>
      <c r="K125" s="17"/>
      <c r="L125" s="17"/>
      <c r="M125" s="17"/>
      <c r="N125" s="11"/>
      <c r="O125" s="11"/>
      <c r="P125" s="18"/>
      <c r="Q125" s="11"/>
      <c r="R125" s="11"/>
      <c r="S125" s="11"/>
      <c r="T125" s="11"/>
      <c r="U125" s="11"/>
      <c r="V125" s="18"/>
      <c r="W125" s="17"/>
      <c r="X125" s="11"/>
      <c r="Y125" s="11"/>
      <c r="Z125" s="18"/>
      <c r="AA125" s="11"/>
      <c r="AB125" s="18"/>
      <c r="AC125" s="11"/>
      <c r="AD125" s="33"/>
      <c r="AE125" s="33"/>
    </row>
    <row r="126" spans="2:31" x14ac:dyDescent="0.25">
      <c r="B126" s="34"/>
      <c r="C126" s="16"/>
      <c r="D126" s="16"/>
      <c r="E126" s="17"/>
      <c r="F126" s="11"/>
      <c r="G126" s="17"/>
      <c r="H126" s="17"/>
      <c r="I126" s="11"/>
      <c r="J126" s="11"/>
      <c r="K126" s="17"/>
      <c r="L126" s="17"/>
      <c r="M126" s="17"/>
      <c r="N126" s="11"/>
      <c r="O126" s="11"/>
      <c r="P126" s="18"/>
      <c r="Q126" s="11"/>
      <c r="R126" s="11"/>
      <c r="S126" s="11"/>
      <c r="T126" s="11"/>
      <c r="U126" s="11"/>
      <c r="V126" s="18"/>
      <c r="W126" s="17"/>
      <c r="X126" s="11"/>
      <c r="Y126" s="11"/>
      <c r="Z126" s="18"/>
      <c r="AA126" s="11"/>
      <c r="AB126" s="18"/>
      <c r="AC126" s="11"/>
      <c r="AD126" s="33"/>
      <c r="AE126" s="33"/>
    </row>
    <row r="127" spans="2:31" x14ac:dyDescent="0.25">
      <c r="B127" s="34"/>
      <c r="C127" s="16"/>
      <c r="D127" s="16"/>
      <c r="E127" s="17"/>
      <c r="F127" s="11"/>
      <c r="G127" s="17"/>
      <c r="H127" s="17"/>
      <c r="I127" s="11"/>
      <c r="J127" s="11"/>
      <c r="K127" s="17"/>
      <c r="L127" s="17"/>
      <c r="M127" s="17"/>
      <c r="N127" s="11"/>
      <c r="O127" s="11"/>
      <c r="P127" s="18"/>
      <c r="Q127" s="11"/>
      <c r="R127" s="11"/>
      <c r="S127" s="11"/>
      <c r="T127" s="11"/>
      <c r="U127" s="11"/>
      <c r="V127" s="18"/>
      <c r="W127" s="17"/>
      <c r="X127" s="11"/>
      <c r="Y127" s="11"/>
      <c r="Z127" s="18"/>
      <c r="AA127" s="11"/>
      <c r="AB127" s="18"/>
      <c r="AC127" s="11"/>
      <c r="AD127" s="33"/>
      <c r="AE127" s="33"/>
    </row>
    <row r="128" spans="2:31" x14ac:dyDescent="0.25">
      <c r="B128" s="34"/>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2:31" x14ac:dyDescent="0.25">
      <c r="B129" s="34"/>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2:31" x14ac:dyDescent="0.25">
      <c r="B130" s="2"/>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2:31" x14ac:dyDescent="0.25">
      <c r="B131" s="34"/>
      <c r="C131" s="10"/>
      <c r="D131" s="14"/>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33"/>
      <c r="AE131" s="33"/>
    </row>
    <row r="132" spans="2:31" x14ac:dyDescent="0.25">
      <c r="B132" s="34"/>
      <c r="C132" s="16"/>
      <c r="D132" s="16"/>
      <c r="E132" s="17"/>
      <c r="F132" s="11"/>
      <c r="G132" s="17"/>
      <c r="H132" s="17"/>
      <c r="I132" s="11"/>
      <c r="J132" s="11"/>
      <c r="K132" s="17"/>
      <c r="L132" s="17"/>
      <c r="M132" s="17"/>
      <c r="N132" s="11"/>
      <c r="O132" s="11"/>
      <c r="P132" s="18"/>
      <c r="Q132" s="11"/>
      <c r="R132" s="11"/>
      <c r="S132" s="11"/>
      <c r="T132" s="11"/>
      <c r="U132" s="11"/>
      <c r="V132" s="18"/>
      <c r="W132" s="17"/>
      <c r="X132" s="11"/>
      <c r="Y132" s="11"/>
      <c r="Z132" s="18"/>
      <c r="AA132" s="11"/>
      <c r="AB132" s="18"/>
      <c r="AC132" s="11"/>
      <c r="AD132" s="33"/>
      <c r="AE132" s="33"/>
    </row>
    <row r="133" spans="2:31" x14ac:dyDescent="0.25">
      <c r="B133" s="34"/>
      <c r="C133" s="16"/>
      <c r="D133" s="16"/>
      <c r="E133" s="17"/>
      <c r="F133" s="11"/>
      <c r="G133" s="17"/>
      <c r="H133" s="17"/>
      <c r="I133" s="11"/>
      <c r="J133" s="11"/>
      <c r="K133" s="17"/>
      <c r="L133" s="17"/>
      <c r="M133" s="17"/>
      <c r="N133" s="11"/>
      <c r="O133" s="11"/>
      <c r="P133" s="18"/>
      <c r="Q133" s="11"/>
      <c r="R133" s="11"/>
      <c r="S133" s="11"/>
      <c r="T133" s="11"/>
      <c r="U133" s="11"/>
      <c r="V133" s="18"/>
      <c r="W133" s="17"/>
      <c r="X133" s="11"/>
      <c r="Y133" s="11"/>
      <c r="Z133" s="18"/>
      <c r="AA133" s="11"/>
      <c r="AB133" s="18"/>
      <c r="AC133" s="11"/>
      <c r="AD133" s="33"/>
      <c r="AE133" s="33"/>
    </row>
    <row r="134" spans="2:31" s="7" customFormat="1" x14ac:dyDescent="0.25">
      <c r="B134" s="34"/>
      <c r="C134" s="16"/>
      <c r="D134" s="16"/>
      <c r="E134" s="17"/>
      <c r="F134" s="11"/>
      <c r="G134" s="17"/>
      <c r="H134" s="17"/>
      <c r="I134" s="11"/>
      <c r="J134" s="11"/>
      <c r="K134" s="17"/>
      <c r="L134" s="17"/>
      <c r="M134" s="17"/>
      <c r="N134" s="11"/>
      <c r="O134" s="11"/>
      <c r="P134" s="18"/>
      <c r="Q134" s="11"/>
      <c r="R134" s="11"/>
      <c r="S134" s="11"/>
      <c r="T134" s="11"/>
      <c r="U134" s="11"/>
      <c r="V134" s="18"/>
      <c r="W134" s="17"/>
      <c r="X134" s="11"/>
      <c r="Y134" s="11"/>
      <c r="Z134" s="18"/>
      <c r="AA134" s="11"/>
      <c r="AB134" s="18"/>
      <c r="AC134" s="11"/>
      <c r="AD134" s="33"/>
      <c r="AE134" s="33"/>
    </row>
    <row r="135" spans="2:31" x14ac:dyDescent="0.25">
      <c r="B135" s="34"/>
      <c r="C135" s="16"/>
      <c r="D135" s="16"/>
      <c r="E135" s="17"/>
      <c r="F135" s="11"/>
      <c r="G135" s="17"/>
      <c r="H135" s="17"/>
      <c r="I135" s="11"/>
      <c r="J135" s="11"/>
      <c r="K135" s="17"/>
      <c r="L135" s="17"/>
      <c r="M135" s="17"/>
      <c r="N135" s="11"/>
      <c r="O135" s="11"/>
      <c r="P135" s="18"/>
      <c r="Q135" s="11"/>
      <c r="R135" s="11"/>
      <c r="S135" s="11"/>
      <c r="T135" s="11"/>
      <c r="U135" s="11"/>
      <c r="V135" s="18"/>
      <c r="W135" s="17"/>
      <c r="X135" s="11"/>
      <c r="Y135" s="11"/>
      <c r="Z135" s="18"/>
      <c r="AA135" s="11"/>
      <c r="AB135" s="18"/>
      <c r="AC135" s="11"/>
      <c r="AD135" s="33"/>
      <c r="AE135" s="33"/>
    </row>
    <row r="136" spans="2:31" x14ac:dyDescent="0.25">
      <c r="B136" s="34"/>
      <c r="C136" s="16"/>
      <c r="D136" s="16"/>
      <c r="E136" s="17"/>
      <c r="F136" s="11"/>
      <c r="G136" s="17"/>
      <c r="H136" s="17"/>
      <c r="I136" s="11"/>
      <c r="J136" s="11"/>
      <c r="K136" s="17"/>
      <c r="L136" s="17"/>
      <c r="M136" s="17"/>
      <c r="N136" s="11"/>
      <c r="O136" s="11"/>
      <c r="P136" s="18"/>
      <c r="Q136" s="11"/>
      <c r="R136" s="11"/>
      <c r="S136" s="11"/>
      <c r="T136" s="11"/>
      <c r="U136" s="11"/>
      <c r="V136" s="18"/>
      <c r="W136" s="17"/>
      <c r="X136" s="11"/>
      <c r="Y136" s="11"/>
      <c r="Z136" s="18"/>
      <c r="AA136" s="11"/>
      <c r="AB136" s="18"/>
      <c r="AC136" s="11"/>
      <c r="AD136" s="33"/>
      <c r="AE136" s="33"/>
    </row>
    <row r="137" spans="2:31" x14ac:dyDescent="0.25">
      <c r="B137" s="34"/>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2:31" x14ac:dyDescent="0.25">
      <c r="B138" s="34"/>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2:31" x14ac:dyDescent="0.25">
      <c r="B139" s="34"/>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2:31" x14ac:dyDescent="0.25">
      <c r="B140" s="34"/>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2:31" x14ac:dyDescent="0.25">
      <c r="B141" s="34"/>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sheetData>
  <sortState ref="B7:V48">
    <sortCondition ref="D6"/>
  </sortState>
  <dataValidations disablePrompts="1" count="2">
    <dataValidation type="list" allowBlank="1" showInputMessage="1" showErrorMessage="1" sqref="C105:C109 C114:C118 C123:C127 C132:C136">
      <formula1>List_BLDG</formula1>
    </dataValidation>
    <dataValidation type="list" allowBlank="1" showInputMessage="1" showErrorMessage="1" sqref="D105:D109 D114:D118 D123:D127 D132:D136">
      <formula1>"Interior, Corner"</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H Projects" ma:contentTypeID="0x010100A2F43541753C1741B1A86A7081BCFBEA0053AB80A065B98E4CBE86311827D12C51" ma:contentTypeVersion="13" ma:contentTypeDescription="Create a new document." ma:contentTypeScope="" ma:versionID="1ece2d7cff96fde89dd13d1f4ac2e9b5">
  <xsd:schema xmlns:xsd="http://www.w3.org/2001/XMLSchema" xmlns:xs="http://www.w3.org/2001/XMLSchema" xmlns:p="http://schemas.microsoft.com/office/2006/metadata/properties" xmlns:ns3="1dd71998-8795-4dd3-a353-27f217e7104f" xmlns:ns4="2d466de5-32a7-48bc-a5b2-c119d1a446e0" targetNamespace="http://schemas.microsoft.com/office/2006/metadata/properties" ma:root="true" ma:fieldsID="acfac7deb611e7ad3641f693aeeabad7" ns3:_="" ns4:_="">
    <xsd:import namespace="1dd71998-8795-4dd3-a353-27f217e7104f"/>
    <xsd:import namespace="2d466de5-32a7-48bc-a5b2-c119d1a446e0"/>
    <xsd:element name="properties">
      <xsd:complexType>
        <xsd:sequence>
          <xsd:element name="documentManagement">
            <xsd:complexType>
              <xsd:all>
                <xsd:element ref="ns3:TaxCatchAll" minOccurs="0"/>
                <xsd:element ref="ns3:TaxCatchAllLabel" minOccurs="0"/>
                <xsd:element ref="ns3:ob290d30d0ff4bc9874ad43bede3a1d9" minOccurs="0"/>
                <xsd:element ref="ns4:MediaServiceMetadata" minOccurs="0"/>
                <xsd:element ref="ns4:MediaServiceFastMetadata" minOccurs="0"/>
                <xsd:element ref="ns3:SharedWithUsers" minOccurs="0"/>
                <xsd:element ref="ns3:SharedWithDetail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71998-8795-4dd3-a353-27f217e7104f"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bd79ff7-e291-4d16-9fe8-494cbfadefca}" ma:internalName="TaxCatchAll" ma:showField="CatchAllData" ma:web="1dd71998-8795-4dd3-a353-27f217e7104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bd79ff7-e291-4d16-9fe8-494cbfadefca}" ma:internalName="TaxCatchAllLabel" ma:readOnly="true" ma:showField="CatchAllDataLabel" ma:web="1dd71998-8795-4dd3-a353-27f217e7104f">
      <xsd:complexType>
        <xsd:complexContent>
          <xsd:extension base="dms:MultiChoiceLookup">
            <xsd:sequence>
              <xsd:element name="Value" type="dms:Lookup" maxOccurs="unbounded" minOccurs="0" nillable="true"/>
            </xsd:sequence>
          </xsd:extension>
        </xsd:complexContent>
      </xsd:complexType>
    </xsd:element>
    <xsd:element name="ob290d30d0ff4bc9874ad43bede3a1d9" ma:index="11" nillable="true" ma:taxonomy="true" ma:internalName="ob290d30d0ff4bc9874ad43bede3a1d9" ma:taxonomyFieldName="Discipline" ma:displayName="Discipline" ma:default="" ma:fieldId="{8b290d30-d0ff-4bc9-874a-d43bede3a1d9}" ma:taxonomyMulti="true" ma:sspId="43fa978b-cdad-45a5-877c-f631a0e6dfe9" ma:termSetId="4e73e40c-4865-4834-b7af-c2c3c02849aa" ma:anchorId="00000000-0000-0000-0000-000000000000" ma:open="false" ma:isKeyword="false">
      <xsd:complexType>
        <xsd:sequence>
          <xsd:element ref="pc:Terms" minOccurs="0" maxOccurs="1"/>
        </xsd:sequence>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466de5-32a7-48bc-a5b2-c119d1a446e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3fa978b-cdad-45a5-877c-f631a0e6dfe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dd71998-8795-4dd3-a353-27f217e7104f" xsi:nil="true"/>
    <ob290d30d0ff4bc9874ad43bede3a1d9 xmlns="1dd71998-8795-4dd3-a353-27f217e7104f">
      <Terms xmlns="http://schemas.microsoft.com/office/infopath/2007/PartnerControls"/>
    </ob290d30d0ff4bc9874ad43bede3a1d9>
    <lcf76f155ced4ddcb4097134ff3c332f xmlns="2d466de5-32a7-48bc-a5b2-c119d1a446e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c D A A B Q S w M E F A A C A A g A k I C 8 T 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k I C 8 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C A v E 4 o i k e 4 D g A A A B E A A A A T A B w A R m 9 y b X V s Y X M v U 2 V j d G l v b j E u b S C i G A A o o B Q A A A A A A A A A A A A A A A A A A A A A A A A A A A A r T k 0 u y c z P U w i G 0 I b W A F B L A Q I t A B Q A A g A I A J C A v E 7 G r a w E p w A A A P g A A A A S A A A A A A A A A A A A A A A A A A A A A A B D b 2 5 m a W c v U G F j a 2 F n Z S 5 4 b W x Q S w E C L Q A U A A I A C A C Q g L x O D 8 r p q 6 Q A A A D p A A A A E w A A A A A A A A A A A A A A A A D z A A A A W 0 N v b n R l b n R f V H l w Z X N d L n h t b F B L A Q I t A B Q A A g A I A J C A v 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Q O S / N P g B d T a N Q Y H g 1 X u R g A A A A A A I A A A A A A A N m A A D A A A A A E A A A A F D y S p t k A C R 9 o 2 i v c A C S c P E A A A A A B I A A A K A A A A A Q A A A A o t V t K k C K d k m 8 C D f u P d 5 c e l A A A A A r g R q l X + 1 5 Z U I f a u l e X Z 6 3 y O N 1 T w b D j T d W u t t a p T Z 5 y Q d 3 2 R U m a D B l 1 3 a b 2 B d N Q A e 9 k Q C d g u m Y y 8 i j t V p i j G Y I z w u + Z 4 + a W D j B C 2 0 z D j F V o h Q A A A B q E Q I V A x U H t 8 R 7 z k w 1 1 d A 1 G R Z g a Q = = < / D a t a M a s h u p > 
</file>

<file path=customXml/itemProps1.xml><?xml version="1.0" encoding="utf-8"?>
<ds:datastoreItem xmlns:ds="http://schemas.openxmlformats.org/officeDocument/2006/customXml" ds:itemID="{3EC00CF5-0684-4E5C-9020-74132DA1B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71998-8795-4dd3-a353-27f217e7104f"/>
    <ds:schemaRef ds:uri="2d466de5-32a7-48bc-a5b2-c119d1a44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AFE7B3-EF13-4930-8241-34C3D98043BD}">
  <ds:schemaRefs>
    <ds:schemaRef ds:uri="2d466de5-32a7-48bc-a5b2-c119d1a446e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dd71998-8795-4dd3-a353-27f217e7104f"/>
    <ds:schemaRef ds:uri="http://www.w3.org/XML/1998/namespace"/>
    <ds:schemaRef ds:uri="http://purl.org/dc/dcmitype/"/>
  </ds:schemaRefs>
</ds:datastoreItem>
</file>

<file path=customXml/itemProps3.xml><?xml version="1.0" encoding="utf-8"?>
<ds:datastoreItem xmlns:ds="http://schemas.openxmlformats.org/officeDocument/2006/customXml" ds:itemID="{E83E903A-B6DF-4B03-99A9-A0CECD7CAEC4}">
  <ds:schemaRefs>
    <ds:schemaRef ds:uri="http://schemas.microsoft.com/sharepoint/v3/contenttype/forms"/>
  </ds:schemaRefs>
</ds:datastoreItem>
</file>

<file path=customXml/itemProps4.xml><?xml version="1.0" encoding="utf-8"?>
<ds:datastoreItem xmlns:ds="http://schemas.openxmlformats.org/officeDocument/2006/customXml" ds:itemID="{BCDFAC8B-B8CB-45D7-9980-BA96E0BC60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1.1</vt:lpstr>
      <vt:lpstr>1.2</vt:lpstr>
      <vt:lpstr>1.3</vt:lpstr>
      <vt:lpstr>1.4</vt:lpstr>
      <vt:lpstr>BPC Building Data</vt:lpstr>
      <vt:lpstr>'1.3'!_FilterDatabase</vt:lpstr>
    </vt:vector>
  </TitlesOfParts>
  <Manager/>
  <Company>BuroHappold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Anne.Shellum@BuroHappold.com</dc:creator>
  <cp:keywords/>
  <dc:description/>
  <cp:lastModifiedBy>Sarah Fisher Curtin</cp:lastModifiedBy>
  <cp:revision/>
  <cp:lastPrinted>2022-12-20T16:44:58Z</cp:lastPrinted>
  <dcterms:created xsi:type="dcterms:W3CDTF">2017-02-18T23:11:22Z</dcterms:created>
  <dcterms:modified xsi:type="dcterms:W3CDTF">2023-01-17T14:38:54Z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0x010100A2F43541753C1741B1A86A7081BCFBEA001A919E650BC7DE4D84F662B997FB3AE8</vt:lpwstr>
  </property>
  <property fmtid="{D5CDD505-2E9C-101B-9397-08002B2CF9AE}" pid="3" name="Discipline">
    <vt:lpwstr/>
  </property>
  <property fmtid="{D5CDD505-2E9C-101B-9397-08002B2CF9AE}" pid="4" name="MediaServiceImageTags">
    <vt:lpwstr/>
  </property>
</Properties>
</file>